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<sst xmlns="http://schemas.openxmlformats.org/spreadsheetml/2006/main" count="208" uniqueCount="69">
  <si>
    <t>Nimi</t>
  </si>
  <si>
    <t>1.</t>
  </si>
  <si>
    <t>2.</t>
  </si>
  <si>
    <t>3.</t>
  </si>
  <si>
    <t>4.</t>
  </si>
  <si>
    <t>5.</t>
  </si>
  <si>
    <t>6.</t>
  </si>
  <si>
    <t>7.</t>
  </si>
  <si>
    <t>Koht</t>
  </si>
  <si>
    <t>Nr.</t>
  </si>
  <si>
    <t>Suure-Jaani valla noorte meistrivõistlused males</t>
  </si>
  <si>
    <t>Michael Tarakanov</t>
  </si>
  <si>
    <t>Marttin Allese</t>
  </si>
  <si>
    <t>Henry Tikut</t>
  </si>
  <si>
    <t>Jan Kaasik</t>
  </si>
  <si>
    <t>v</t>
  </si>
  <si>
    <t>m</t>
  </si>
  <si>
    <t>III</t>
  </si>
  <si>
    <t>8.</t>
  </si>
  <si>
    <t>9.</t>
  </si>
  <si>
    <t>Janar Lips</t>
  </si>
  <si>
    <t>Maarja Kährik</t>
  </si>
  <si>
    <t>Villem Mändmaa</t>
  </si>
  <si>
    <t>10.</t>
  </si>
  <si>
    <t>11.</t>
  </si>
  <si>
    <t>12.</t>
  </si>
  <si>
    <t>13.</t>
  </si>
  <si>
    <t>14.</t>
  </si>
  <si>
    <t>15.</t>
  </si>
  <si>
    <t>Aksel Aavik</t>
  </si>
  <si>
    <t>16.</t>
  </si>
  <si>
    <t>Anton Aavik</t>
  </si>
  <si>
    <t>Jorgen Kaur</t>
  </si>
  <si>
    <t>17.</t>
  </si>
  <si>
    <t>18.</t>
  </si>
  <si>
    <t>Mihkel Ojakäär</t>
  </si>
  <si>
    <t>3½</t>
  </si>
  <si>
    <t>Suure-Jaani Kool</t>
  </si>
  <si>
    <t>I ring</t>
  </si>
  <si>
    <t>03. 11.2016</t>
  </si>
  <si>
    <t>Eke Elmer Hani</t>
  </si>
  <si>
    <t>Henry Venne</t>
  </si>
  <si>
    <t>Kaarel Märt Pius</t>
  </si>
  <si>
    <t>Karmen Anderson</t>
  </si>
  <si>
    <t>Karsten Mattias Soomets</t>
  </si>
  <si>
    <t>Kristjan Markus Soomets</t>
  </si>
  <si>
    <t>Märtin Patric Mändmaa</t>
  </si>
  <si>
    <t>Tanel Männik</t>
  </si>
  <si>
    <t>Kevin Õismets</t>
  </si>
  <si>
    <t>Mirtel Treumuth</t>
  </si>
  <si>
    <t>Robin Selberg</t>
  </si>
  <si>
    <t>Aleksander Kõrts</t>
  </si>
  <si>
    <t>Antonio Ibrus</t>
  </si>
  <si>
    <t>I</t>
  </si>
  <si>
    <t>II</t>
  </si>
  <si>
    <t>19.</t>
  </si>
  <si>
    <t>20.</t>
  </si>
  <si>
    <t>21.</t>
  </si>
  <si>
    <t>22.</t>
  </si>
  <si>
    <t>23.</t>
  </si>
  <si>
    <t>24.</t>
  </si>
  <si>
    <t>Kool</t>
  </si>
  <si>
    <t>Lahmuse Kool</t>
  </si>
  <si>
    <t>Paalalinna Kool</t>
  </si>
  <si>
    <t>Kesklinna Kool</t>
  </si>
  <si>
    <t>Koolieelik</t>
  </si>
  <si>
    <t>Olustvere Põhikool</t>
  </si>
  <si>
    <t>Viljandi Vaba Waldorfkool</t>
  </si>
  <si>
    <t>Jakobsoni Kool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</si>
</sst>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\.mm\.yyyy;@"/>
  </numFmts>
  <fonts count="4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V47" sqref="V47"/>
    </sheetView>
  </sheetViews>
  <sheetFormatPr defaultColWidth="9.140625" defaultRowHeight="12.75"/>
  <cols>
    <col min="1" max="1" width="3.57421875" style="1" customWidth="1"/>
    <col min="2" max="3" width="27.140625" style="1" customWidth="1"/>
    <col min="4" max="15" width="3.57421875" style="1" customWidth="1"/>
    <col min="16" max="16384" width="9.140625" style="1" customWidth="1"/>
  </cols>
  <sheetData>
    <row r="1" spans="2:16" s="6" customFormat="1" ht="23.25">
      <c r="B1" s="6" t="s">
        <v>10</v>
      </c>
      <c r="P1" s="5"/>
    </row>
    <row r="2" spans="2:16" s="4" customFormat="1" ht="20.25">
      <c r="B2" s="5" t="s">
        <v>37</v>
      </c>
      <c r="C2" s="5"/>
      <c r="D2" s="5"/>
      <c r="E2" s="5"/>
      <c r="F2" s="5"/>
      <c r="G2" s="5"/>
      <c r="H2" s="5"/>
      <c r="I2" s="5"/>
      <c r="J2" s="12" t="s">
        <v>39</v>
      </c>
      <c r="K2" s="12"/>
      <c r="L2" s="12"/>
      <c r="M2" s="12"/>
      <c r="N2" s="12"/>
      <c r="O2" s="12"/>
      <c r="P2" s="4" t="s">
        <v>38</v>
      </c>
    </row>
    <row r="3" spans="1:16" ht="15">
      <c r="A3" s="3" t="s">
        <v>9</v>
      </c>
      <c r="B3" s="3" t="s">
        <v>0</v>
      </c>
      <c r="C3" s="3" t="s">
        <v>61</v>
      </c>
      <c r="D3" s="10" t="s">
        <v>1</v>
      </c>
      <c r="E3" s="10"/>
      <c r="F3" s="10" t="s">
        <v>2</v>
      </c>
      <c r="G3" s="10"/>
      <c r="H3" s="10" t="s">
        <v>3</v>
      </c>
      <c r="I3" s="10"/>
      <c r="J3" s="10" t="s">
        <v>4</v>
      </c>
      <c r="K3" s="10"/>
      <c r="L3" s="10" t="s">
        <v>5</v>
      </c>
      <c r="M3" s="10"/>
      <c r="N3" s="13" t="s">
        <v>6</v>
      </c>
      <c r="O3" s="14"/>
      <c r="P3" s="2" t="s">
        <v>8</v>
      </c>
    </row>
    <row r="4" spans="1:16" ht="12.75" customHeight="1">
      <c r="A4" s="10">
        <v>1</v>
      </c>
      <c r="B4" s="11" t="s">
        <v>12</v>
      </c>
      <c r="C4" s="7"/>
      <c r="D4" s="2" t="s">
        <v>15</v>
      </c>
      <c r="E4" s="10">
        <v>1</v>
      </c>
      <c r="F4" s="2" t="s">
        <v>16</v>
      </c>
      <c r="G4" s="10">
        <v>2</v>
      </c>
      <c r="H4" s="2" t="s">
        <v>15</v>
      </c>
      <c r="I4" s="10">
        <v>3</v>
      </c>
      <c r="J4" s="2" t="s">
        <v>16</v>
      </c>
      <c r="K4" s="10">
        <v>3</v>
      </c>
      <c r="L4" s="2" t="s">
        <v>15</v>
      </c>
      <c r="M4" s="10">
        <v>3</v>
      </c>
      <c r="N4" s="2"/>
      <c r="O4" s="8"/>
      <c r="P4" s="10" t="s">
        <v>7</v>
      </c>
    </row>
    <row r="5" spans="1:17" ht="12.75" customHeight="1">
      <c r="A5" s="10"/>
      <c r="B5" s="11"/>
      <c r="C5" s="7" t="s">
        <v>62</v>
      </c>
      <c r="D5" s="2">
        <v>13</v>
      </c>
      <c r="E5" s="10"/>
      <c r="F5" s="2">
        <v>12</v>
      </c>
      <c r="G5" s="10"/>
      <c r="H5" s="2">
        <v>9</v>
      </c>
      <c r="I5" s="10"/>
      <c r="J5" s="2">
        <v>2</v>
      </c>
      <c r="K5" s="10"/>
      <c r="L5" s="2">
        <v>3</v>
      </c>
      <c r="M5" s="10"/>
      <c r="N5" s="2"/>
      <c r="O5" s="9"/>
      <c r="P5" s="10"/>
      <c r="Q5" s="1">
        <f>M28+M26+M20+M6+M8</f>
        <v>15</v>
      </c>
    </row>
    <row r="6" spans="1:16" ht="15">
      <c r="A6" s="10">
        <v>2</v>
      </c>
      <c r="B6" s="11" t="s">
        <v>11</v>
      </c>
      <c r="C6" s="7"/>
      <c r="D6" s="2" t="s">
        <v>16</v>
      </c>
      <c r="E6" s="10">
        <v>1</v>
      </c>
      <c r="F6" s="2" t="s">
        <v>15</v>
      </c>
      <c r="G6" s="10">
        <v>2</v>
      </c>
      <c r="H6" s="2" t="s">
        <v>16</v>
      </c>
      <c r="I6" s="10">
        <v>2</v>
      </c>
      <c r="J6" s="2" t="s">
        <v>15</v>
      </c>
      <c r="K6" s="10">
        <v>3</v>
      </c>
      <c r="L6" s="2" t="s">
        <v>16</v>
      </c>
      <c r="M6" s="10">
        <v>4</v>
      </c>
      <c r="N6" s="2"/>
      <c r="O6" s="8"/>
      <c r="P6" s="10" t="s">
        <v>54</v>
      </c>
    </row>
    <row r="7" spans="1:17" ht="15">
      <c r="A7" s="10"/>
      <c r="B7" s="11"/>
      <c r="C7" s="7" t="s">
        <v>62</v>
      </c>
      <c r="D7" s="2">
        <v>14</v>
      </c>
      <c r="E7" s="10"/>
      <c r="F7" s="2">
        <v>22</v>
      </c>
      <c r="G7" s="10"/>
      <c r="H7" s="2">
        <v>3</v>
      </c>
      <c r="I7" s="10"/>
      <c r="J7" s="2">
        <v>1</v>
      </c>
      <c r="K7" s="10"/>
      <c r="L7" s="2">
        <v>16</v>
      </c>
      <c r="M7" s="10"/>
      <c r="N7" s="2"/>
      <c r="O7" s="9"/>
      <c r="P7" s="10"/>
      <c r="Q7" s="1">
        <f>3.5+M46+M8+M4+M34</f>
        <v>18.5</v>
      </c>
    </row>
    <row r="8" spans="1:16" ht="15">
      <c r="A8" s="10">
        <v>3</v>
      </c>
      <c r="B8" s="11" t="s">
        <v>13</v>
      </c>
      <c r="C8" s="7"/>
      <c r="D8" s="2" t="s">
        <v>15</v>
      </c>
      <c r="E8" s="10">
        <v>1</v>
      </c>
      <c r="F8" s="2" t="s">
        <v>16</v>
      </c>
      <c r="G8" s="10">
        <v>2</v>
      </c>
      <c r="H8" s="2" t="s">
        <v>15</v>
      </c>
      <c r="I8" s="10">
        <v>3</v>
      </c>
      <c r="J8" s="2" t="s">
        <v>15</v>
      </c>
      <c r="K8" s="10">
        <v>4</v>
      </c>
      <c r="L8" s="2" t="s">
        <v>16</v>
      </c>
      <c r="M8" s="10">
        <v>5</v>
      </c>
      <c r="N8" s="2"/>
      <c r="O8" s="8"/>
      <c r="P8" s="10" t="s">
        <v>53</v>
      </c>
    </row>
    <row r="9" spans="1:16" ht="15">
      <c r="A9" s="10"/>
      <c r="B9" s="11"/>
      <c r="C9" s="7" t="s">
        <v>37</v>
      </c>
      <c r="D9" s="2">
        <v>15</v>
      </c>
      <c r="E9" s="10"/>
      <c r="F9" s="2">
        <v>8</v>
      </c>
      <c r="G9" s="10"/>
      <c r="H9" s="2">
        <v>2</v>
      </c>
      <c r="I9" s="10"/>
      <c r="J9" s="2">
        <v>5</v>
      </c>
      <c r="K9" s="10"/>
      <c r="L9" s="2">
        <v>1</v>
      </c>
      <c r="M9" s="10"/>
      <c r="N9" s="2"/>
      <c r="O9" s="9"/>
      <c r="P9" s="10"/>
    </row>
    <row r="10" spans="1:16" ht="15">
      <c r="A10" s="10">
        <v>4</v>
      </c>
      <c r="B10" s="11" t="s">
        <v>22</v>
      </c>
      <c r="C10" s="7"/>
      <c r="D10" s="2" t="s">
        <v>16</v>
      </c>
      <c r="E10" s="10">
        <v>1</v>
      </c>
      <c r="F10" s="2" t="s">
        <v>15</v>
      </c>
      <c r="G10" s="10">
        <v>1</v>
      </c>
      <c r="H10" s="2" t="s">
        <v>16</v>
      </c>
      <c r="I10" s="10">
        <v>2</v>
      </c>
      <c r="J10" s="2" t="s">
        <v>15</v>
      </c>
      <c r="K10" s="10">
        <v>3</v>
      </c>
      <c r="L10" s="2" t="s">
        <v>16</v>
      </c>
      <c r="M10" s="10" t="s">
        <v>36</v>
      </c>
      <c r="N10" s="2"/>
      <c r="O10" s="8"/>
      <c r="P10" s="10" t="s">
        <v>4</v>
      </c>
    </row>
    <row r="11" spans="1:17" ht="15">
      <c r="A11" s="10"/>
      <c r="B11" s="11"/>
      <c r="C11" s="7" t="s">
        <v>63</v>
      </c>
      <c r="D11" s="2">
        <v>16</v>
      </c>
      <c r="E11" s="10"/>
      <c r="F11" s="2">
        <v>5</v>
      </c>
      <c r="G11" s="10"/>
      <c r="H11" s="2">
        <v>11</v>
      </c>
      <c r="I11" s="10"/>
      <c r="J11" s="2">
        <v>18</v>
      </c>
      <c r="K11" s="10"/>
      <c r="L11" s="2">
        <v>14</v>
      </c>
      <c r="M11" s="10"/>
      <c r="N11" s="2"/>
      <c r="O11" s="9"/>
      <c r="P11" s="10"/>
      <c r="Q11" s="1">
        <f>M34+M12+M24+M38+3.5</f>
        <v>13.5</v>
      </c>
    </row>
    <row r="12" spans="1:16" ht="15">
      <c r="A12" s="10">
        <v>5</v>
      </c>
      <c r="B12" s="11" t="s">
        <v>21</v>
      </c>
      <c r="C12" s="7"/>
      <c r="D12" s="2" t="s">
        <v>15</v>
      </c>
      <c r="E12" s="10">
        <v>1</v>
      </c>
      <c r="F12" s="2" t="s">
        <v>16</v>
      </c>
      <c r="G12" s="10">
        <v>2</v>
      </c>
      <c r="H12" s="2" t="s">
        <v>15</v>
      </c>
      <c r="I12" s="10">
        <v>3</v>
      </c>
      <c r="J12" s="2" t="s">
        <v>16</v>
      </c>
      <c r="K12" s="10">
        <v>3</v>
      </c>
      <c r="L12" s="2" t="s">
        <v>15</v>
      </c>
      <c r="M12" s="10">
        <v>3</v>
      </c>
      <c r="N12" s="2"/>
      <c r="O12" s="8"/>
      <c r="P12" s="10" t="s">
        <v>6</v>
      </c>
    </row>
    <row r="13" spans="1:17" ht="15">
      <c r="A13" s="10"/>
      <c r="B13" s="11"/>
      <c r="C13" s="7" t="s">
        <v>64</v>
      </c>
      <c r="D13" s="2">
        <v>17</v>
      </c>
      <c r="E13" s="10"/>
      <c r="F13" s="2">
        <v>4</v>
      </c>
      <c r="G13" s="10"/>
      <c r="H13" s="2">
        <v>19</v>
      </c>
      <c r="I13" s="10"/>
      <c r="J13" s="2">
        <v>3</v>
      </c>
      <c r="K13" s="10"/>
      <c r="L13" s="2">
        <v>22</v>
      </c>
      <c r="M13" s="10"/>
      <c r="N13" s="2"/>
      <c r="O13" s="9"/>
      <c r="P13" s="10"/>
      <c r="Q13" s="1">
        <f>M36+3.5+M40+M8+M46</f>
        <v>16.5</v>
      </c>
    </row>
    <row r="14" spans="1:16" ht="15">
      <c r="A14" s="10">
        <v>6</v>
      </c>
      <c r="B14" s="11" t="s">
        <v>31</v>
      </c>
      <c r="C14" s="7"/>
      <c r="D14" s="2" t="s">
        <v>16</v>
      </c>
      <c r="E14" s="10">
        <v>0</v>
      </c>
      <c r="F14" s="2" t="s">
        <v>15</v>
      </c>
      <c r="G14" s="10">
        <v>1</v>
      </c>
      <c r="H14" s="2" t="s">
        <v>16</v>
      </c>
      <c r="I14" s="10">
        <v>1</v>
      </c>
      <c r="J14" s="2" t="s">
        <v>16</v>
      </c>
      <c r="K14" s="10">
        <v>2</v>
      </c>
      <c r="L14" s="2" t="s">
        <v>15</v>
      </c>
      <c r="M14" s="10">
        <v>3</v>
      </c>
      <c r="N14" s="2"/>
      <c r="O14" s="8"/>
      <c r="P14" s="10" t="s">
        <v>26</v>
      </c>
    </row>
    <row r="15" spans="1:17" ht="15">
      <c r="A15" s="10"/>
      <c r="B15" s="11"/>
      <c r="C15" s="7" t="s">
        <v>64</v>
      </c>
      <c r="D15" s="2">
        <v>18</v>
      </c>
      <c r="E15" s="10"/>
      <c r="F15" s="2">
        <v>7</v>
      </c>
      <c r="G15" s="10"/>
      <c r="H15" s="2">
        <v>20</v>
      </c>
      <c r="I15" s="10"/>
      <c r="J15" s="2">
        <v>10</v>
      </c>
      <c r="K15" s="10"/>
      <c r="L15" s="2">
        <v>12</v>
      </c>
      <c r="M15" s="10"/>
      <c r="N15" s="2"/>
      <c r="O15" s="9"/>
      <c r="P15" s="10"/>
      <c r="Q15" s="1">
        <f>M38+M16+M44+M22+M26</f>
        <v>7</v>
      </c>
    </row>
    <row r="16" spans="1:16" ht="15">
      <c r="A16" s="10">
        <v>7</v>
      </c>
      <c r="B16" s="11" t="s">
        <v>40</v>
      </c>
      <c r="C16" s="7"/>
      <c r="D16" s="2" t="s">
        <v>15</v>
      </c>
      <c r="E16" s="10">
        <v>0</v>
      </c>
      <c r="F16" s="2" t="s">
        <v>16</v>
      </c>
      <c r="G16" s="10">
        <v>0</v>
      </c>
      <c r="H16" s="2" t="s">
        <v>15</v>
      </c>
      <c r="I16" s="10">
        <v>1</v>
      </c>
      <c r="J16" s="2" t="s">
        <v>16</v>
      </c>
      <c r="K16" s="10">
        <v>2</v>
      </c>
      <c r="L16" s="2" t="s">
        <v>15</v>
      </c>
      <c r="M16" s="10">
        <v>2</v>
      </c>
      <c r="N16" s="2"/>
      <c r="O16" s="8"/>
      <c r="P16" s="10" t="s">
        <v>33</v>
      </c>
    </row>
    <row r="17" spans="1:17" ht="15">
      <c r="A17" s="10"/>
      <c r="B17" s="11"/>
      <c r="C17" s="7" t="s">
        <v>65</v>
      </c>
      <c r="D17" s="2">
        <v>19</v>
      </c>
      <c r="E17" s="10"/>
      <c r="F17" s="2">
        <v>6</v>
      </c>
      <c r="G17" s="10"/>
      <c r="H17" s="2">
        <v>10</v>
      </c>
      <c r="I17" s="10"/>
      <c r="J17" s="2">
        <v>23</v>
      </c>
      <c r="K17" s="10"/>
      <c r="L17" s="2">
        <v>9</v>
      </c>
      <c r="M17" s="10"/>
      <c r="N17" s="2"/>
      <c r="O17" s="9"/>
      <c r="P17" s="10"/>
      <c r="Q17" s="1">
        <f>M40+M14+M22+M48+M20</f>
        <v>11</v>
      </c>
    </row>
    <row r="18" spans="1:16" ht="15">
      <c r="A18" s="10">
        <v>8</v>
      </c>
      <c r="B18" s="11" t="s">
        <v>41</v>
      </c>
      <c r="C18" s="7"/>
      <c r="D18" s="2" t="s">
        <v>16</v>
      </c>
      <c r="E18" s="10">
        <v>1</v>
      </c>
      <c r="F18" s="2" t="s">
        <v>15</v>
      </c>
      <c r="G18" s="10">
        <v>1</v>
      </c>
      <c r="H18" s="2" t="s">
        <v>16</v>
      </c>
      <c r="I18" s="10">
        <v>1</v>
      </c>
      <c r="J18" s="2" t="s">
        <v>15</v>
      </c>
      <c r="K18" s="10">
        <v>2</v>
      </c>
      <c r="L18" s="2" t="s">
        <v>16</v>
      </c>
      <c r="M18" s="10">
        <v>2</v>
      </c>
      <c r="N18" s="2"/>
      <c r="O18" s="8"/>
      <c r="P18" s="10" t="s">
        <v>27</v>
      </c>
    </row>
    <row r="19" spans="1:17" ht="15">
      <c r="A19" s="10"/>
      <c r="B19" s="11"/>
      <c r="C19" s="7" t="s">
        <v>66</v>
      </c>
      <c r="D19" s="2">
        <v>20</v>
      </c>
      <c r="E19" s="10"/>
      <c r="F19" s="2">
        <v>3</v>
      </c>
      <c r="G19" s="10"/>
      <c r="H19" s="2">
        <v>18</v>
      </c>
      <c r="I19" s="10"/>
      <c r="J19" s="2">
        <v>24</v>
      </c>
      <c r="K19" s="10"/>
      <c r="L19" s="2">
        <v>19</v>
      </c>
      <c r="M19" s="10"/>
      <c r="N19" s="2"/>
      <c r="O19" s="9"/>
      <c r="P19" s="10"/>
      <c r="Q19" s="1">
        <f>M42+M8+M38+M50+M40</f>
        <v>16</v>
      </c>
    </row>
    <row r="20" spans="1:16" ht="15">
      <c r="A20" s="10">
        <v>9</v>
      </c>
      <c r="B20" s="11" t="s">
        <v>42</v>
      </c>
      <c r="C20" s="7"/>
      <c r="D20" s="2" t="s">
        <v>15</v>
      </c>
      <c r="E20" s="10">
        <v>1</v>
      </c>
      <c r="F20" s="2" t="s">
        <v>16</v>
      </c>
      <c r="G20" s="10">
        <v>2</v>
      </c>
      <c r="H20" s="2" t="s">
        <v>16</v>
      </c>
      <c r="I20" s="10">
        <v>2</v>
      </c>
      <c r="J20" s="2" t="s">
        <v>15</v>
      </c>
      <c r="K20" s="10">
        <v>2</v>
      </c>
      <c r="L20" s="2" t="s">
        <v>16</v>
      </c>
      <c r="M20" s="10">
        <v>3</v>
      </c>
      <c r="N20" s="2"/>
      <c r="O20" s="8"/>
      <c r="P20" s="10" t="s">
        <v>25</v>
      </c>
    </row>
    <row r="21" spans="1:17" ht="15">
      <c r="A21" s="10"/>
      <c r="B21" s="11"/>
      <c r="C21" s="7" t="s">
        <v>64</v>
      </c>
      <c r="D21" s="2">
        <v>21</v>
      </c>
      <c r="E21" s="10"/>
      <c r="F21" s="2">
        <v>23</v>
      </c>
      <c r="G21" s="10"/>
      <c r="H21" s="2">
        <v>1</v>
      </c>
      <c r="I21" s="10"/>
      <c r="J21" s="2">
        <v>16</v>
      </c>
      <c r="K21" s="10"/>
      <c r="L21" s="2">
        <v>7</v>
      </c>
      <c r="M21" s="10"/>
      <c r="N21" s="2"/>
      <c r="O21" s="9"/>
      <c r="P21" s="10"/>
      <c r="Q21" s="1">
        <f>M44+M48+M4+M34+M16</f>
        <v>11</v>
      </c>
    </row>
    <row r="22" spans="1:16" ht="15">
      <c r="A22" s="10">
        <v>10</v>
      </c>
      <c r="B22" s="11" t="s">
        <v>43</v>
      </c>
      <c r="C22" s="7"/>
      <c r="D22" s="2" t="s">
        <v>16</v>
      </c>
      <c r="E22" s="10">
        <v>0</v>
      </c>
      <c r="F22" s="2" t="s">
        <v>15</v>
      </c>
      <c r="G22" s="10">
        <v>0</v>
      </c>
      <c r="H22" s="2" t="s">
        <v>16</v>
      </c>
      <c r="I22" s="10">
        <v>0</v>
      </c>
      <c r="J22" s="2" t="s">
        <v>15</v>
      </c>
      <c r="K22" s="10">
        <v>0</v>
      </c>
      <c r="L22" s="2" t="s">
        <v>16</v>
      </c>
      <c r="M22" s="10">
        <v>0</v>
      </c>
      <c r="N22" s="2"/>
      <c r="O22" s="8"/>
      <c r="P22" s="10" t="s">
        <v>60</v>
      </c>
    </row>
    <row r="23" spans="1:16" ht="15">
      <c r="A23" s="10"/>
      <c r="B23" s="11"/>
      <c r="C23" s="7" t="s">
        <v>37</v>
      </c>
      <c r="D23" s="2">
        <v>22</v>
      </c>
      <c r="E23" s="10"/>
      <c r="F23" s="2">
        <v>14</v>
      </c>
      <c r="G23" s="10"/>
      <c r="H23" s="2">
        <v>7</v>
      </c>
      <c r="I23" s="10"/>
      <c r="J23" s="2">
        <v>6</v>
      </c>
      <c r="K23" s="10"/>
      <c r="L23" s="2">
        <v>17</v>
      </c>
      <c r="M23" s="10"/>
      <c r="N23" s="2"/>
      <c r="O23" s="9"/>
      <c r="P23" s="10"/>
    </row>
    <row r="24" spans="1:16" ht="15">
      <c r="A24" s="10">
        <v>11</v>
      </c>
      <c r="B24" s="11" t="s">
        <v>44</v>
      </c>
      <c r="C24" s="7"/>
      <c r="D24" s="2" t="s">
        <v>15</v>
      </c>
      <c r="E24" s="10">
        <v>0</v>
      </c>
      <c r="F24" s="2" t="s">
        <v>16</v>
      </c>
      <c r="G24" s="10">
        <v>1</v>
      </c>
      <c r="H24" s="2" t="s">
        <v>15</v>
      </c>
      <c r="I24" s="10">
        <v>1</v>
      </c>
      <c r="J24" s="2" t="s">
        <v>16</v>
      </c>
      <c r="K24" s="10">
        <v>1</v>
      </c>
      <c r="L24" s="2" t="s">
        <v>16</v>
      </c>
      <c r="M24" s="10">
        <v>1</v>
      </c>
      <c r="N24" s="2"/>
      <c r="O24" s="8"/>
      <c r="P24" s="10" t="s">
        <v>57</v>
      </c>
    </row>
    <row r="25" spans="1:17" ht="15">
      <c r="A25" s="10"/>
      <c r="B25" s="11"/>
      <c r="C25" s="7" t="s">
        <v>66</v>
      </c>
      <c r="D25" s="2">
        <v>23</v>
      </c>
      <c r="E25" s="10"/>
      <c r="F25" s="2">
        <v>21</v>
      </c>
      <c r="G25" s="10"/>
      <c r="H25" s="2">
        <v>4</v>
      </c>
      <c r="I25" s="10"/>
      <c r="J25" s="2">
        <v>13</v>
      </c>
      <c r="K25" s="10"/>
      <c r="L25" s="2">
        <v>24</v>
      </c>
      <c r="M25" s="10"/>
      <c r="N25" s="2"/>
      <c r="O25" s="9"/>
      <c r="P25" s="10"/>
      <c r="Q25" s="1">
        <f>M48+M44+3.5+M28+M50</f>
        <v>10.5</v>
      </c>
    </row>
    <row r="26" spans="1:16" ht="15">
      <c r="A26" s="10">
        <v>12</v>
      </c>
      <c r="B26" s="11" t="s">
        <v>45</v>
      </c>
      <c r="C26" s="7"/>
      <c r="D26" s="2" t="s">
        <v>16</v>
      </c>
      <c r="E26" s="10">
        <v>1</v>
      </c>
      <c r="F26" s="2" t="s">
        <v>15</v>
      </c>
      <c r="G26" s="10">
        <v>1</v>
      </c>
      <c r="H26" s="2" t="s">
        <v>16</v>
      </c>
      <c r="I26" s="10">
        <v>1</v>
      </c>
      <c r="J26" s="2" t="s">
        <v>15</v>
      </c>
      <c r="K26" s="10">
        <v>1</v>
      </c>
      <c r="L26" s="2" t="s">
        <v>16</v>
      </c>
      <c r="M26" s="10">
        <v>1</v>
      </c>
      <c r="N26" s="2"/>
      <c r="O26" s="8"/>
      <c r="P26" s="10" t="s">
        <v>56</v>
      </c>
    </row>
    <row r="27" spans="1:17" ht="15">
      <c r="A27" s="10"/>
      <c r="B27" s="11"/>
      <c r="C27" s="7" t="s">
        <v>66</v>
      </c>
      <c r="D27" s="2">
        <v>24</v>
      </c>
      <c r="E27" s="10"/>
      <c r="F27" s="2">
        <v>1</v>
      </c>
      <c r="G27" s="10"/>
      <c r="H27" s="2">
        <v>16</v>
      </c>
      <c r="I27" s="10"/>
      <c r="J27" s="2">
        <v>15</v>
      </c>
      <c r="K27" s="10"/>
      <c r="L27" s="2">
        <v>6</v>
      </c>
      <c r="M27" s="10"/>
      <c r="N27" s="2"/>
      <c r="O27" s="9"/>
      <c r="P27" s="10"/>
      <c r="Q27" s="1">
        <f>M50+M4+M34+M32+M14</f>
        <v>13</v>
      </c>
    </row>
    <row r="28" spans="1:16" ht="15">
      <c r="A28" s="10">
        <v>13</v>
      </c>
      <c r="B28" s="11" t="s">
        <v>46</v>
      </c>
      <c r="C28" s="7"/>
      <c r="D28" s="2" t="s">
        <v>16</v>
      </c>
      <c r="E28" s="10">
        <v>0</v>
      </c>
      <c r="F28" s="2" t="s">
        <v>15</v>
      </c>
      <c r="G28" s="10">
        <v>1</v>
      </c>
      <c r="H28" s="2" t="s">
        <v>16</v>
      </c>
      <c r="I28" s="10">
        <v>1</v>
      </c>
      <c r="J28" s="2" t="s">
        <v>15</v>
      </c>
      <c r="K28" s="10">
        <v>2</v>
      </c>
      <c r="L28" s="2" t="s">
        <v>16</v>
      </c>
      <c r="M28" s="10">
        <v>2</v>
      </c>
      <c r="N28" s="2"/>
      <c r="O28" s="8"/>
      <c r="P28" s="10" t="s">
        <v>28</v>
      </c>
    </row>
    <row r="29" spans="1:18" ht="15">
      <c r="A29" s="10"/>
      <c r="B29" s="11"/>
      <c r="C29" s="7" t="s">
        <v>64</v>
      </c>
      <c r="D29" s="2">
        <v>1</v>
      </c>
      <c r="E29" s="10"/>
      <c r="F29" s="2">
        <v>24</v>
      </c>
      <c r="G29" s="10"/>
      <c r="H29" s="2">
        <v>22</v>
      </c>
      <c r="I29" s="10"/>
      <c r="J29" s="2">
        <v>11</v>
      </c>
      <c r="K29" s="10"/>
      <c r="L29" s="2">
        <v>20</v>
      </c>
      <c r="M29" s="10"/>
      <c r="N29" s="2"/>
      <c r="O29" s="9"/>
      <c r="P29" s="10"/>
      <c r="Q29" s="1">
        <f>M4+M50+M46+M24+M42</f>
        <v>13</v>
      </c>
      <c r="R29" s="1">
        <f>6</f>
        <v>6</v>
      </c>
    </row>
    <row r="30" spans="1:16" ht="15">
      <c r="A30" s="10">
        <v>14</v>
      </c>
      <c r="B30" s="11" t="s">
        <v>47</v>
      </c>
      <c r="C30" s="7"/>
      <c r="D30" s="2" t="s">
        <v>15</v>
      </c>
      <c r="E30" s="10">
        <v>0</v>
      </c>
      <c r="F30" s="2" t="s">
        <v>16</v>
      </c>
      <c r="G30" s="10">
        <v>1</v>
      </c>
      <c r="H30" s="2" t="s">
        <v>15</v>
      </c>
      <c r="I30" s="10">
        <v>2</v>
      </c>
      <c r="J30" s="2" t="s">
        <v>16</v>
      </c>
      <c r="K30" s="10">
        <v>3</v>
      </c>
      <c r="L30" s="2" t="s">
        <v>15</v>
      </c>
      <c r="M30" s="10" t="s">
        <v>36</v>
      </c>
      <c r="N30" s="2"/>
      <c r="O30" s="8"/>
      <c r="P30" s="10" t="s">
        <v>5</v>
      </c>
    </row>
    <row r="31" spans="1:17" ht="15">
      <c r="A31" s="10"/>
      <c r="B31" s="11"/>
      <c r="C31" s="7" t="s">
        <v>37</v>
      </c>
      <c r="D31" s="2">
        <v>2</v>
      </c>
      <c r="E31" s="10"/>
      <c r="F31" s="2">
        <v>10</v>
      </c>
      <c r="G31" s="10"/>
      <c r="H31" s="2">
        <v>23</v>
      </c>
      <c r="I31" s="10"/>
      <c r="J31" s="2">
        <v>19</v>
      </c>
      <c r="K31" s="10"/>
      <c r="L31" s="2">
        <v>4</v>
      </c>
      <c r="M31" s="10"/>
      <c r="N31" s="2"/>
      <c r="O31" s="9"/>
      <c r="P31" s="10"/>
      <c r="Q31" s="1">
        <f>M6+M22+M48+M40+3.5</f>
        <v>12.5</v>
      </c>
    </row>
    <row r="32" spans="1:16" ht="15">
      <c r="A32" s="10">
        <v>15</v>
      </c>
      <c r="B32" s="11" t="s">
        <v>48</v>
      </c>
      <c r="C32" s="7"/>
      <c r="D32" s="2" t="s">
        <v>16</v>
      </c>
      <c r="E32" s="10">
        <v>0</v>
      </c>
      <c r="F32" s="2" t="s">
        <v>15</v>
      </c>
      <c r="G32" s="10">
        <v>0</v>
      </c>
      <c r="H32" s="2" t="s">
        <v>15</v>
      </c>
      <c r="I32" s="10">
        <v>1</v>
      </c>
      <c r="J32" s="2" t="s">
        <v>16</v>
      </c>
      <c r="K32" s="10">
        <v>2</v>
      </c>
      <c r="L32" s="2" t="s">
        <v>16</v>
      </c>
      <c r="M32" s="10">
        <v>2</v>
      </c>
      <c r="N32" s="2"/>
      <c r="O32" s="8"/>
      <c r="P32" s="10" t="s">
        <v>30</v>
      </c>
    </row>
    <row r="33" spans="1:18" ht="15">
      <c r="A33" s="10"/>
      <c r="B33" s="11"/>
      <c r="C33" s="7" t="s">
        <v>62</v>
      </c>
      <c r="D33" s="2">
        <v>3</v>
      </c>
      <c r="E33" s="10"/>
      <c r="F33" s="2">
        <v>20</v>
      </c>
      <c r="G33" s="10"/>
      <c r="H33" s="2">
        <v>21</v>
      </c>
      <c r="I33" s="10"/>
      <c r="J33" s="2">
        <v>12</v>
      </c>
      <c r="K33" s="10"/>
      <c r="L33" s="2">
        <v>18</v>
      </c>
      <c r="M33" s="10"/>
      <c r="N33" s="2"/>
      <c r="O33" s="9"/>
      <c r="P33" s="10"/>
      <c r="Q33" s="1">
        <f>M8+M42+M44+M26+M38</f>
        <v>13</v>
      </c>
      <c r="R33" s="1">
        <f>5</f>
        <v>5</v>
      </c>
    </row>
    <row r="34" spans="1:16" ht="15">
      <c r="A34" s="10">
        <v>16</v>
      </c>
      <c r="B34" s="11" t="s">
        <v>20</v>
      </c>
      <c r="C34" s="7"/>
      <c r="D34" s="2" t="s">
        <v>15</v>
      </c>
      <c r="E34" s="10">
        <v>0</v>
      </c>
      <c r="F34" s="2" t="s">
        <v>16</v>
      </c>
      <c r="G34" s="10">
        <v>1</v>
      </c>
      <c r="H34" s="2" t="s">
        <v>15</v>
      </c>
      <c r="I34" s="10">
        <v>2</v>
      </c>
      <c r="J34" s="2" t="s">
        <v>16</v>
      </c>
      <c r="K34" s="10">
        <v>3</v>
      </c>
      <c r="L34" s="2" t="s">
        <v>15</v>
      </c>
      <c r="M34" s="10">
        <v>3</v>
      </c>
      <c r="N34" s="2"/>
      <c r="O34" s="8"/>
      <c r="P34" s="10" t="s">
        <v>24</v>
      </c>
    </row>
    <row r="35" spans="1:17" ht="15">
      <c r="A35" s="10"/>
      <c r="B35" s="11"/>
      <c r="C35" s="7" t="s">
        <v>64</v>
      </c>
      <c r="D35" s="2">
        <v>4</v>
      </c>
      <c r="E35" s="10"/>
      <c r="F35" s="2">
        <v>17</v>
      </c>
      <c r="G35" s="10"/>
      <c r="H35" s="2">
        <v>12</v>
      </c>
      <c r="I35" s="10"/>
      <c r="J35" s="2">
        <v>9</v>
      </c>
      <c r="K35" s="10"/>
      <c r="L35" s="2">
        <v>2</v>
      </c>
      <c r="M35" s="10"/>
      <c r="N35" s="2"/>
      <c r="O35" s="9"/>
      <c r="P35" s="10"/>
      <c r="Q35" s="1">
        <f>3.5+M36+M26+M20+M6</f>
        <v>12.5</v>
      </c>
    </row>
    <row r="36" spans="1:16" ht="15">
      <c r="A36" s="10">
        <v>17</v>
      </c>
      <c r="B36" s="11" t="s">
        <v>49</v>
      </c>
      <c r="C36" s="7"/>
      <c r="D36" s="2" t="s">
        <v>16</v>
      </c>
      <c r="E36" s="10">
        <v>0</v>
      </c>
      <c r="F36" s="2" t="s">
        <v>15</v>
      </c>
      <c r="G36" s="10">
        <v>0</v>
      </c>
      <c r="H36" s="2" t="s">
        <v>16</v>
      </c>
      <c r="I36" s="10">
        <v>0</v>
      </c>
      <c r="J36" s="2" t="s">
        <v>16</v>
      </c>
      <c r="K36" s="10">
        <v>0</v>
      </c>
      <c r="L36" s="2" t="s">
        <v>15</v>
      </c>
      <c r="M36" s="10">
        <v>1</v>
      </c>
      <c r="N36" s="2"/>
      <c r="O36" s="8"/>
      <c r="P36" s="10" t="s">
        <v>59</v>
      </c>
    </row>
    <row r="37" spans="1:18" ht="15">
      <c r="A37" s="10"/>
      <c r="B37" s="11"/>
      <c r="C37" s="7" t="s">
        <v>62</v>
      </c>
      <c r="D37" s="2">
        <v>5</v>
      </c>
      <c r="E37" s="10"/>
      <c r="F37" s="2">
        <v>16</v>
      </c>
      <c r="G37" s="10"/>
      <c r="H37" s="2">
        <v>24</v>
      </c>
      <c r="I37" s="10"/>
      <c r="J37" s="2">
        <v>21</v>
      </c>
      <c r="K37" s="10"/>
      <c r="L37" s="2">
        <v>10</v>
      </c>
      <c r="M37" s="10"/>
      <c r="N37" s="2"/>
      <c r="O37" s="9"/>
      <c r="P37" s="10"/>
      <c r="Q37" s="1">
        <f>M12+M34+M50+M44+M22</f>
        <v>9</v>
      </c>
      <c r="R37" s="1">
        <f>1</f>
        <v>1</v>
      </c>
    </row>
    <row r="38" spans="1:16" ht="15">
      <c r="A38" s="10">
        <v>18</v>
      </c>
      <c r="B38" s="11" t="s">
        <v>50</v>
      </c>
      <c r="C38" s="7"/>
      <c r="D38" s="2" t="s">
        <v>15</v>
      </c>
      <c r="E38" s="10">
        <v>1</v>
      </c>
      <c r="F38" s="2" t="s">
        <v>16</v>
      </c>
      <c r="G38" s="10">
        <v>1</v>
      </c>
      <c r="H38" s="2" t="s">
        <v>15</v>
      </c>
      <c r="I38" s="10">
        <v>2</v>
      </c>
      <c r="J38" s="2" t="s">
        <v>16</v>
      </c>
      <c r="K38" s="10">
        <v>2</v>
      </c>
      <c r="L38" s="2" t="s">
        <v>15</v>
      </c>
      <c r="M38" s="10">
        <v>3</v>
      </c>
      <c r="N38" s="2"/>
      <c r="O38" s="8"/>
      <c r="P38" s="10" t="s">
        <v>19</v>
      </c>
    </row>
    <row r="39" spans="1:18" ht="15">
      <c r="A39" s="10"/>
      <c r="B39" s="11"/>
      <c r="C39" s="7" t="s">
        <v>37</v>
      </c>
      <c r="D39" s="2">
        <v>6</v>
      </c>
      <c r="E39" s="10"/>
      <c r="F39" s="2">
        <v>19</v>
      </c>
      <c r="G39" s="10"/>
      <c r="H39" s="2">
        <v>8</v>
      </c>
      <c r="I39" s="10"/>
      <c r="J39" s="2">
        <v>4</v>
      </c>
      <c r="K39" s="10"/>
      <c r="L39" s="2">
        <v>15</v>
      </c>
      <c r="M39" s="10"/>
      <c r="N39" s="2"/>
      <c r="O39" s="9"/>
      <c r="P39" s="10"/>
      <c r="Q39" s="1">
        <f>M14+M40+M18+3.5+M32</f>
        <v>13.5</v>
      </c>
      <c r="R39" s="1">
        <v>9</v>
      </c>
    </row>
    <row r="40" spans="1:16" ht="15">
      <c r="A40" s="10">
        <v>19</v>
      </c>
      <c r="B40" s="11" t="s">
        <v>14</v>
      </c>
      <c r="C40" s="7"/>
      <c r="D40" s="2" t="s">
        <v>16</v>
      </c>
      <c r="E40" s="10">
        <v>1</v>
      </c>
      <c r="F40" s="2" t="s">
        <v>15</v>
      </c>
      <c r="G40" s="10">
        <v>2</v>
      </c>
      <c r="H40" s="2" t="s">
        <v>16</v>
      </c>
      <c r="I40" s="10">
        <v>2</v>
      </c>
      <c r="J40" s="2" t="s">
        <v>15</v>
      </c>
      <c r="K40" s="10">
        <v>2</v>
      </c>
      <c r="L40" s="2" t="s">
        <v>15</v>
      </c>
      <c r="M40" s="10">
        <v>3</v>
      </c>
      <c r="N40" s="2"/>
      <c r="O40" s="8"/>
      <c r="P40" s="10" t="s">
        <v>18</v>
      </c>
    </row>
    <row r="41" spans="1:18" ht="15">
      <c r="A41" s="10"/>
      <c r="B41" s="11"/>
      <c r="C41" s="7" t="s">
        <v>62</v>
      </c>
      <c r="D41" s="2">
        <v>7</v>
      </c>
      <c r="E41" s="10"/>
      <c r="F41" s="2">
        <v>18</v>
      </c>
      <c r="G41" s="10"/>
      <c r="H41" s="2">
        <v>5</v>
      </c>
      <c r="I41" s="10"/>
      <c r="J41" s="2">
        <v>14</v>
      </c>
      <c r="K41" s="10"/>
      <c r="L41" s="2">
        <v>8</v>
      </c>
      <c r="M41" s="10"/>
      <c r="N41" s="2"/>
      <c r="O41" s="9"/>
      <c r="P41" s="10"/>
      <c r="Q41" s="1">
        <f>M16+M38+M12+3.5+M18</f>
        <v>13.5</v>
      </c>
      <c r="R41" s="1">
        <f>10</f>
        <v>10</v>
      </c>
    </row>
    <row r="42" spans="1:16" ht="15">
      <c r="A42" s="10">
        <v>20</v>
      </c>
      <c r="B42" s="11" t="s">
        <v>32</v>
      </c>
      <c r="C42" s="7"/>
      <c r="D42" s="2" t="s">
        <v>15</v>
      </c>
      <c r="E42" s="10">
        <v>0</v>
      </c>
      <c r="F42" s="2" t="s">
        <v>16</v>
      </c>
      <c r="G42" s="10">
        <v>1</v>
      </c>
      <c r="H42" s="2" t="s">
        <v>15</v>
      </c>
      <c r="I42" s="10">
        <v>2</v>
      </c>
      <c r="J42" s="2" t="s">
        <v>16</v>
      </c>
      <c r="K42" s="10">
        <v>2</v>
      </c>
      <c r="L42" s="2" t="s">
        <v>15</v>
      </c>
      <c r="M42" s="10">
        <v>3</v>
      </c>
      <c r="N42" s="2"/>
      <c r="O42" s="8"/>
      <c r="P42" s="10" t="s">
        <v>23</v>
      </c>
    </row>
    <row r="43" spans="1:17" ht="15">
      <c r="A43" s="10"/>
      <c r="B43" s="11"/>
      <c r="C43" s="7" t="s">
        <v>67</v>
      </c>
      <c r="D43" s="2">
        <v>8</v>
      </c>
      <c r="E43" s="10"/>
      <c r="F43" s="2">
        <v>15</v>
      </c>
      <c r="G43" s="10"/>
      <c r="H43" s="2">
        <v>6</v>
      </c>
      <c r="I43" s="10"/>
      <c r="J43" s="2">
        <v>22</v>
      </c>
      <c r="K43" s="10"/>
      <c r="L43" s="2">
        <v>13</v>
      </c>
      <c r="M43" s="10"/>
      <c r="N43" s="2"/>
      <c r="O43" s="9"/>
      <c r="P43" s="10"/>
      <c r="Q43" s="1">
        <f>M18+M32+M14+M46+M28</f>
        <v>13</v>
      </c>
    </row>
    <row r="44" spans="1:16" ht="15">
      <c r="A44" s="10">
        <v>21</v>
      </c>
      <c r="B44" s="11" t="s">
        <v>51</v>
      </c>
      <c r="C44" s="7"/>
      <c r="D44" s="2" t="s">
        <v>16</v>
      </c>
      <c r="E44" s="10">
        <v>0</v>
      </c>
      <c r="F44" s="2" t="s">
        <v>15</v>
      </c>
      <c r="G44" s="10">
        <v>0</v>
      </c>
      <c r="H44" s="2" t="s">
        <v>16</v>
      </c>
      <c r="I44" s="10">
        <v>0</v>
      </c>
      <c r="J44" s="2" t="s">
        <v>15</v>
      </c>
      <c r="K44" s="10">
        <v>1</v>
      </c>
      <c r="L44" s="2" t="s">
        <v>16</v>
      </c>
      <c r="M44" s="10">
        <v>1</v>
      </c>
      <c r="N44" s="2"/>
      <c r="O44" s="8"/>
      <c r="P44" s="10" t="s">
        <v>58</v>
      </c>
    </row>
    <row r="45" spans="1:18" ht="15">
      <c r="A45" s="10"/>
      <c r="B45" s="11"/>
      <c r="C45" s="7" t="s">
        <v>62</v>
      </c>
      <c r="D45" s="2">
        <v>9</v>
      </c>
      <c r="E45" s="10"/>
      <c r="F45" s="2">
        <v>11</v>
      </c>
      <c r="G45" s="10"/>
      <c r="H45" s="2">
        <v>15</v>
      </c>
      <c r="I45" s="10"/>
      <c r="J45" s="2">
        <v>17</v>
      </c>
      <c r="K45" s="10"/>
      <c r="L45" s="2">
        <v>23</v>
      </c>
      <c r="M45" s="10"/>
      <c r="N45" s="2"/>
      <c r="O45" s="9"/>
      <c r="P45" s="10"/>
      <c r="Q45" s="1">
        <f>M20+M24+M32+M36+M48</f>
        <v>9</v>
      </c>
      <c r="R45" s="1">
        <f>2</f>
        <v>2</v>
      </c>
    </row>
    <row r="46" spans="1:16" ht="15">
      <c r="A46" s="10">
        <v>22</v>
      </c>
      <c r="B46" s="11" t="s">
        <v>52</v>
      </c>
      <c r="C46" s="7"/>
      <c r="D46" s="2" t="s">
        <v>15</v>
      </c>
      <c r="E46" s="10">
        <v>1</v>
      </c>
      <c r="F46" s="2" t="s">
        <v>16</v>
      </c>
      <c r="G46" s="10">
        <v>1</v>
      </c>
      <c r="H46" s="2" t="s">
        <v>15</v>
      </c>
      <c r="I46" s="10">
        <v>2</v>
      </c>
      <c r="J46" s="2" t="s">
        <v>15</v>
      </c>
      <c r="K46" s="10">
        <v>3</v>
      </c>
      <c r="L46" s="2" t="s">
        <v>16</v>
      </c>
      <c r="M46" s="10">
        <v>4</v>
      </c>
      <c r="N46" s="2"/>
      <c r="O46" s="8"/>
      <c r="P46" s="10" t="s">
        <v>17</v>
      </c>
    </row>
    <row r="47" spans="1:17" ht="15">
      <c r="A47" s="10"/>
      <c r="B47" s="11"/>
      <c r="C47" s="7" t="s">
        <v>68</v>
      </c>
      <c r="D47" s="2">
        <v>10</v>
      </c>
      <c r="E47" s="10"/>
      <c r="F47" s="2">
        <v>2</v>
      </c>
      <c r="G47" s="10"/>
      <c r="H47" s="2">
        <v>13</v>
      </c>
      <c r="I47" s="10"/>
      <c r="J47" s="2">
        <v>20</v>
      </c>
      <c r="K47" s="10"/>
      <c r="L47" s="2">
        <v>5</v>
      </c>
      <c r="M47" s="10"/>
      <c r="N47" s="2"/>
      <c r="O47" s="9"/>
      <c r="P47" s="10"/>
      <c r="Q47" s="1">
        <f>M22+M6+M28+M42+M12</f>
        <v>12</v>
      </c>
    </row>
    <row r="48" spans="1:16" ht="15">
      <c r="A48" s="10">
        <v>23</v>
      </c>
      <c r="B48" s="11" t="s">
        <v>29</v>
      </c>
      <c r="C48" s="7"/>
      <c r="D48" s="2" t="s">
        <v>16</v>
      </c>
      <c r="E48" s="10">
        <v>1</v>
      </c>
      <c r="F48" s="2" t="s">
        <v>15</v>
      </c>
      <c r="G48" s="10">
        <v>1</v>
      </c>
      <c r="H48" s="2" t="s">
        <v>16</v>
      </c>
      <c r="I48" s="10">
        <v>1</v>
      </c>
      <c r="J48" s="2" t="s">
        <v>15</v>
      </c>
      <c r="K48" s="10">
        <v>1</v>
      </c>
      <c r="L48" s="2" t="s">
        <v>15</v>
      </c>
      <c r="M48" s="10">
        <v>2</v>
      </c>
      <c r="N48" s="2"/>
      <c r="O48" s="8"/>
      <c r="P48" s="10" t="s">
        <v>34</v>
      </c>
    </row>
    <row r="49" spans="1:18" ht="15">
      <c r="A49" s="10"/>
      <c r="B49" s="11"/>
      <c r="C49" s="7" t="s">
        <v>64</v>
      </c>
      <c r="D49" s="2">
        <v>11</v>
      </c>
      <c r="E49" s="10"/>
      <c r="F49" s="2">
        <v>9</v>
      </c>
      <c r="G49" s="10"/>
      <c r="H49" s="2">
        <v>14</v>
      </c>
      <c r="I49" s="10"/>
      <c r="J49" s="2">
        <v>7</v>
      </c>
      <c r="K49" s="10"/>
      <c r="L49" s="2">
        <v>21</v>
      </c>
      <c r="M49" s="10"/>
      <c r="N49" s="2"/>
      <c r="O49" s="9"/>
      <c r="P49" s="10"/>
      <c r="Q49" s="1">
        <f>M24+M28+M36+M18+M44</f>
        <v>7</v>
      </c>
      <c r="R49" s="1">
        <f>6</f>
        <v>6</v>
      </c>
    </row>
    <row r="50" spans="1:16" ht="15">
      <c r="A50" s="10">
        <v>24</v>
      </c>
      <c r="B50" s="11" t="s">
        <v>35</v>
      </c>
      <c r="C50" s="7"/>
      <c r="D50" s="2" t="s">
        <v>15</v>
      </c>
      <c r="E50" s="10">
        <v>0</v>
      </c>
      <c r="F50" s="2" t="s">
        <v>16</v>
      </c>
      <c r="G50" s="10">
        <v>0</v>
      </c>
      <c r="H50" s="2" t="s">
        <v>15</v>
      </c>
      <c r="I50" s="10">
        <v>1</v>
      </c>
      <c r="J50" s="2" t="s">
        <v>16</v>
      </c>
      <c r="K50" s="10">
        <v>1</v>
      </c>
      <c r="L50" s="2" t="s">
        <v>15</v>
      </c>
      <c r="M50" s="10">
        <v>2</v>
      </c>
      <c r="N50" s="2"/>
      <c r="O50" s="8"/>
      <c r="P50" s="10" t="s">
        <v>55</v>
      </c>
    </row>
    <row r="51" spans="1:18" ht="15">
      <c r="A51" s="10"/>
      <c r="B51" s="11"/>
      <c r="C51" s="7" t="s">
        <v>62</v>
      </c>
      <c r="D51" s="2">
        <v>12</v>
      </c>
      <c r="E51" s="10"/>
      <c r="F51" s="2">
        <v>13</v>
      </c>
      <c r="G51" s="10"/>
      <c r="H51" s="2">
        <v>17</v>
      </c>
      <c r="I51" s="10"/>
      <c r="J51" s="2">
        <v>8</v>
      </c>
      <c r="K51" s="10"/>
      <c r="L51" s="2">
        <v>11</v>
      </c>
      <c r="M51" s="10"/>
      <c r="N51" s="2"/>
      <c r="O51" s="9"/>
      <c r="P51" s="10"/>
      <c r="Q51" s="1">
        <f>M26+M28+M36+M18+M24</f>
        <v>7</v>
      </c>
      <c r="R51" s="1">
        <f>4</f>
        <v>4</v>
      </c>
    </row>
  </sheetData>
  <sheetProtection/>
  <mergeCells count="223">
    <mergeCell ref="N3:O3"/>
    <mergeCell ref="O36:O37"/>
    <mergeCell ref="O32:O33"/>
    <mergeCell ref="O30:O31"/>
    <mergeCell ref="O24:O25"/>
    <mergeCell ref="O28:O29"/>
    <mergeCell ref="O4:O5"/>
    <mergeCell ref="O22:O23"/>
    <mergeCell ref="O6:O7"/>
    <mergeCell ref="O8:O9"/>
    <mergeCell ref="J2:O2"/>
    <mergeCell ref="A32:A33"/>
    <mergeCell ref="A36:A37"/>
    <mergeCell ref="G34:G35"/>
    <mergeCell ref="G36:G37"/>
    <mergeCell ref="I36:I37"/>
    <mergeCell ref="A34:A35"/>
    <mergeCell ref="B34:B35"/>
    <mergeCell ref="E34:E35"/>
    <mergeCell ref="O34:O35"/>
    <mergeCell ref="A38:A39"/>
    <mergeCell ref="B38:B39"/>
    <mergeCell ref="E38:E39"/>
    <mergeCell ref="K36:K37"/>
    <mergeCell ref="M36:M37"/>
    <mergeCell ref="B36:B37"/>
    <mergeCell ref="E36:E37"/>
    <mergeCell ref="G38:G39"/>
    <mergeCell ref="I38:I39"/>
    <mergeCell ref="P36:P37"/>
    <mergeCell ref="M38:M39"/>
    <mergeCell ref="P38:P39"/>
    <mergeCell ref="K38:K39"/>
    <mergeCell ref="O38:O39"/>
    <mergeCell ref="I32:I33"/>
    <mergeCell ref="P32:P33"/>
    <mergeCell ref="I34:I35"/>
    <mergeCell ref="K34:K35"/>
    <mergeCell ref="M34:M35"/>
    <mergeCell ref="P34:P35"/>
    <mergeCell ref="K32:K33"/>
    <mergeCell ref="A30:A31"/>
    <mergeCell ref="B30:B31"/>
    <mergeCell ref="E30:E31"/>
    <mergeCell ref="G30:G31"/>
    <mergeCell ref="M32:M33"/>
    <mergeCell ref="B32:B33"/>
    <mergeCell ref="E32:E33"/>
    <mergeCell ref="G32:G33"/>
    <mergeCell ref="P28:P29"/>
    <mergeCell ref="I30:I31"/>
    <mergeCell ref="K30:K31"/>
    <mergeCell ref="M30:M31"/>
    <mergeCell ref="P30:P31"/>
    <mergeCell ref="O26:O27"/>
    <mergeCell ref="P26:P27"/>
    <mergeCell ref="M28:M29"/>
    <mergeCell ref="A28:A29"/>
    <mergeCell ref="B28:B29"/>
    <mergeCell ref="E28:E29"/>
    <mergeCell ref="G28:G29"/>
    <mergeCell ref="I28:I29"/>
    <mergeCell ref="K28:K29"/>
    <mergeCell ref="M4:M5"/>
    <mergeCell ref="A26:A27"/>
    <mergeCell ref="B26:B27"/>
    <mergeCell ref="E26:E27"/>
    <mergeCell ref="G26:G27"/>
    <mergeCell ref="I26:I27"/>
    <mergeCell ref="K26:K27"/>
    <mergeCell ref="M26:M27"/>
    <mergeCell ref="A24:A25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I6:I7"/>
    <mergeCell ref="M6:M7"/>
    <mergeCell ref="M8:M9"/>
    <mergeCell ref="M10:M11"/>
    <mergeCell ref="E12:E13"/>
    <mergeCell ref="I12:I13"/>
    <mergeCell ref="M12:M13"/>
    <mergeCell ref="I8:I9"/>
    <mergeCell ref="E22:E23"/>
    <mergeCell ref="E24:E25"/>
    <mergeCell ref="E14:E15"/>
    <mergeCell ref="E16:E17"/>
    <mergeCell ref="E18:E19"/>
    <mergeCell ref="E20:E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I22:I23"/>
    <mergeCell ref="I24:I25"/>
    <mergeCell ref="I14:I15"/>
    <mergeCell ref="I16:I17"/>
    <mergeCell ref="I18:I19"/>
    <mergeCell ref="I20:I21"/>
    <mergeCell ref="K24:K2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M24:M25"/>
    <mergeCell ref="M14:M15"/>
    <mergeCell ref="M16:M17"/>
    <mergeCell ref="M18:M19"/>
    <mergeCell ref="M20:M21"/>
    <mergeCell ref="O20:O21"/>
    <mergeCell ref="M22:M23"/>
    <mergeCell ref="O18:O19"/>
    <mergeCell ref="O12:O13"/>
    <mergeCell ref="O14:O15"/>
    <mergeCell ref="O16:O17"/>
    <mergeCell ref="A16:A17"/>
    <mergeCell ref="A14:A15"/>
    <mergeCell ref="I10:I11"/>
    <mergeCell ref="A18:A19"/>
    <mergeCell ref="B18:B19"/>
    <mergeCell ref="B20:B21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B12:B13"/>
    <mergeCell ref="B14:B15"/>
    <mergeCell ref="B16:B17"/>
    <mergeCell ref="P24:P25"/>
    <mergeCell ref="P12:P13"/>
    <mergeCell ref="P14:P15"/>
    <mergeCell ref="P16:P17"/>
    <mergeCell ref="P18:P19"/>
    <mergeCell ref="P22:P23"/>
    <mergeCell ref="P20:P21"/>
    <mergeCell ref="P6:P7"/>
    <mergeCell ref="P8:P9"/>
    <mergeCell ref="P10:P11"/>
    <mergeCell ref="D3:E3"/>
    <mergeCell ref="F3:G3"/>
    <mergeCell ref="H3:I3"/>
    <mergeCell ref="J3:K3"/>
    <mergeCell ref="L3:M3"/>
    <mergeCell ref="P4:P5"/>
    <mergeCell ref="O10:O11"/>
    <mergeCell ref="A40:A41"/>
    <mergeCell ref="B40:B41"/>
    <mergeCell ref="E40:E41"/>
    <mergeCell ref="G40:G41"/>
    <mergeCell ref="I40:I41"/>
    <mergeCell ref="K40:K41"/>
    <mergeCell ref="M40:M41"/>
    <mergeCell ref="O40:O41"/>
    <mergeCell ref="P40:P41"/>
    <mergeCell ref="A42:A43"/>
    <mergeCell ref="B42:B43"/>
    <mergeCell ref="E42:E43"/>
    <mergeCell ref="G42:G43"/>
    <mergeCell ref="I42:I43"/>
    <mergeCell ref="K42:K43"/>
    <mergeCell ref="M42:M43"/>
    <mergeCell ref="O42:O43"/>
    <mergeCell ref="P42:P43"/>
    <mergeCell ref="A44:A45"/>
    <mergeCell ref="B44:B45"/>
    <mergeCell ref="E44:E45"/>
    <mergeCell ref="G44:G45"/>
    <mergeCell ref="I44:I45"/>
    <mergeCell ref="K44:K45"/>
    <mergeCell ref="M44:M45"/>
    <mergeCell ref="O44:O45"/>
    <mergeCell ref="P44:P45"/>
    <mergeCell ref="A46:A47"/>
    <mergeCell ref="B46:B47"/>
    <mergeCell ref="E46:E47"/>
    <mergeCell ref="G46:G47"/>
    <mergeCell ref="I46:I47"/>
    <mergeCell ref="K46:K47"/>
    <mergeCell ref="M46:M47"/>
    <mergeCell ref="O46:O47"/>
    <mergeCell ref="P46:P47"/>
    <mergeCell ref="K50:K51"/>
    <mergeCell ref="M50:M51"/>
    <mergeCell ref="A48:A49"/>
    <mergeCell ref="B48:B49"/>
    <mergeCell ref="E48:E49"/>
    <mergeCell ref="G48:G49"/>
    <mergeCell ref="I48:I49"/>
    <mergeCell ref="K48:K49"/>
    <mergeCell ref="O50:O51"/>
    <mergeCell ref="P50:P51"/>
    <mergeCell ref="M48:M49"/>
    <mergeCell ref="O48:O49"/>
    <mergeCell ref="P48:P49"/>
    <mergeCell ref="A50:A51"/>
    <mergeCell ref="B50:B51"/>
    <mergeCell ref="E50:E51"/>
    <mergeCell ref="G50:G51"/>
    <mergeCell ref="I50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2012-11-30T08:34:09Z</cp:lastPrinted>
  <dcterms:created xsi:type="dcterms:W3CDTF">2007-03-26T10:20:51Z</dcterms:created>
  <dcterms:modified xsi:type="dcterms:W3CDTF">2016-11-04T08:44:14Z</dcterms:modified>
  <cp:category/>
  <cp:version/>
  <cp:contentType/>
  <cp:contentStatus/>
</cp:coreProperties>
</file>