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1725" windowWidth="28800" windowHeight="15840" activeTab="3"/>
  </bookViews>
  <sheets>
    <sheet name="Poisid" sheetId="8" r:id="rId1"/>
    <sheet name="T, N, NV" sheetId="7" r:id="rId2"/>
    <sheet name="Mehed" sheetId="9" r:id="rId3"/>
    <sheet name="Üldarvestus" sheetId="2" r:id="rId4"/>
  </sheets>
  <calcPr calcId="191029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/>
  <c r="J16" i="8" l="1"/>
  <c r="H16"/>
  <c r="G16"/>
  <c r="F16"/>
  <c r="E16"/>
  <c r="J14"/>
  <c r="I14"/>
  <c r="G14"/>
  <c r="F14"/>
  <c r="E14"/>
  <c r="J12"/>
  <c r="I12"/>
  <c r="H12"/>
  <c r="F12"/>
  <c r="E12"/>
  <c r="J10"/>
  <c r="I10"/>
  <c r="H10"/>
  <c r="G10"/>
  <c r="E10"/>
  <c r="J8"/>
  <c r="I8"/>
  <c r="H8"/>
  <c r="G8"/>
  <c r="F8"/>
  <c r="K14" l="1"/>
  <c r="K16"/>
  <c r="K10"/>
  <c r="K12"/>
  <c r="K8"/>
  <c r="F21" i="2"/>
  <c r="E21"/>
  <c r="D21"/>
  <c r="C21"/>
  <c r="F19"/>
  <c r="E19"/>
  <c r="D19"/>
  <c r="C19"/>
  <c r="E17"/>
  <c r="D17"/>
  <c r="C17"/>
  <c r="F15"/>
  <c r="E15"/>
  <c r="D15"/>
  <c r="C15"/>
  <c r="F13"/>
  <c r="E13"/>
  <c r="D13"/>
  <c r="C13"/>
  <c r="F11"/>
  <c r="E11"/>
  <c r="D11"/>
  <c r="C11"/>
  <c r="F8" i="7"/>
  <c r="G10"/>
  <c r="G8"/>
  <c r="H12"/>
  <c r="H10"/>
  <c r="H8"/>
  <c r="I14"/>
  <c r="I12"/>
  <c r="I10"/>
  <c r="I8"/>
  <c r="H16"/>
  <c r="G16"/>
  <c r="G14"/>
  <c r="F16"/>
  <c r="F14"/>
  <c r="F12"/>
  <c r="E16"/>
  <c r="E14"/>
  <c r="E12"/>
  <c r="E10"/>
  <c r="J16"/>
  <c r="J14"/>
  <c r="J12"/>
  <c r="J10"/>
  <c r="J8"/>
  <c r="K8" l="1"/>
  <c r="K14"/>
  <c r="L10" i="8"/>
  <c r="L16"/>
  <c r="L14"/>
  <c r="L12"/>
  <c r="L8"/>
  <c r="K16" i="7"/>
  <c r="K10"/>
  <c r="K12"/>
  <c r="G21" i="2"/>
  <c r="G19"/>
  <c r="G17"/>
  <c r="G15"/>
  <c r="G13"/>
  <c r="G11"/>
  <c r="L10" i="7" l="1"/>
  <c r="L14"/>
  <c r="L16"/>
  <c r="L12"/>
  <c r="L8"/>
  <c r="H19" i="2"/>
  <c r="H21"/>
  <c r="H11"/>
  <c r="H13"/>
  <c r="H15"/>
  <c r="H17"/>
</calcChain>
</file>

<file path=xl/sharedStrings.xml><?xml version="1.0" encoding="utf-8"?>
<sst xmlns="http://schemas.openxmlformats.org/spreadsheetml/2006/main" count="262" uniqueCount="116">
  <si>
    <t>Rank</t>
  </si>
  <si>
    <t>Nimi</t>
  </si>
  <si>
    <t>Punktid</t>
  </si>
  <si>
    <t>Koht</t>
  </si>
  <si>
    <t>NETO</t>
  </si>
  <si>
    <t>LEHOLA</t>
  </si>
  <si>
    <t>Klass</t>
  </si>
  <si>
    <t>Küla</t>
  </si>
  <si>
    <t>Klassid:</t>
  </si>
  <si>
    <t>Naine</t>
  </si>
  <si>
    <t>T</t>
  </si>
  <si>
    <t>P</t>
  </si>
  <si>
    <t>N</t>
  </si>
  <si>
    <t>M</t>
  </si>
  <si>
    <t>Tüdruk kuni 17</t>
  </si>
  <si>
    <t>Poiss kuni 17</t>
  </si>
  <si>
    <t>Mees</t>
  </si>
  <si>
    <t>N Vet 35+</t>
  </si>
  <si>
    <t>M Vet 40+</t>
  </si>
  <si>
    <t>Naisveteran alates 35+</t>
  </si>
  <si>
    <t>Meesveteran alates 40+</t>
  </si>
  <si>
    <t>Aasta</t>
  </si>
  <si>
    <t>&gt;2003</t>
  </si>
  <si>
    <t>&lt; 1985</t>
  </si>
  <si>
    <t>&lt;1980</t>
  </si>
  <si>
    <t>&gt;=1985</t>
  </si>
  <si>
    <t>&gt;=1980</t>
  </si>
  <si>
    <t>1-2</t>
  </si>
  <si>
    <t>I voor</t>
  </si>
  <si>
    <t>II voor</t>
  </si>
  <si>
    <t>III voor</t>
  </si>
  <si>
    <t>IV voor</t>
  </si>
  <si>
    <t>V voor</t>
  </si>
  <si>
    <t>1-5</t>
  </si>
  <si>
    <t>4-5</t>
  </si>
  <si>
    <t>2-5</t>
  </si>
  <si>
    <t>3-5</t>
  </si>
  <si>
    <t>3-4</t>
  </si>
  <si>
    <t>1-4</t>
  </si>
  <si>
    <t>2-4</t>
  </si>
  <si>
    <t>2-3</t>
  </si>
  <si>
    <t>1-3</t>
  </si>
  <si>
    <t>LÄBIVIIJA: S-Jaani Lehola 2005</t>
  </si>
  <si>
    <t xml:space="preserve">KLASS: </t>
  </si>
  <si>
    <t>KELL: 11:00</t>
  </si>
  <si>
    <t>Noor</t>
  </si>
  <si>
    <t>Veteran</t>
  </si>
  <si>
    <t>Nr</t>
  </si>
  <si>
    <t>4- vaba</t>
  </si>
  <si>
    <t>5-vaba</t>
  </si>
  <si>
    <t>3-vaba</t>
  </si>
  <si>
    <t>35+</t>
  </si>
  <si>
    <t>T 17</t>
  </si>
  <si>
    <t>Kõidama</t>
  </si>
  <si>
    <t>Kildu</t>
  </si>
  <si>
    <t>Võhma</t>
  </si>
  <si>
    <t>KATRIN ADAMSON</t>
  </si>
  <si>
    <t>JANE ANDREI</t>
  </si>
  <si>
    <t>VALVE SENGBUSCH</t>
  </si>
  <si>
    <t>LIINA TIKKO</t>
  </si>
  <si>
    <t>SIKRIT LEMVALD</t>
  </si>
  <si>
    <t>3-2</t>
  </si>
  <si>
    <t>3-1</t>
  </si>
  <si>
    <t>3-0</t>
  </si>
  <si>
    <t>0-3</t>
  </si>
  <si>
    <t>TÜDRUKUD, NAISED, NAISED 35+</t>
  </si>
  <si>
    <t>POISID</t>
  </si>
  <si>
    <t>P 17</t>
  </si>
  <si>
    <t>KÕIDAMA</t>
  </si>
  <si>
    <t>VÕHMA</t>
  </si>
  <si>
    <t>KILDU</t>
  </si>
  <si>
    <t>TAAVI OLESK</t>
  </si>
  <si>
    <t>MADIS PLAKS</t>
  </si>
  <si>
    <t>HENRY TANELY KÜTTIS</t>
  </si>
  <si>
    <t>HENRY RESSAR</t>
  </si>
  <si>
    <t>LAUR KRISTOFER SASSIAD</t>
  </si>
  <si>
    <t>OLUSTVERE</t>
  </si>
  <si>
    <t>SUURE-JAANI</t>
  </si>
  <si>
    <t>SÜRGAVERE</t>
  </si>
  <si>
    <t>-</t>
  </si>
  <si>
    <t>PEAKOHTUNIK: Kaido Veldemann</t>
  </si>
  <si>
    <t xml:space="preserve">KUUPÄEV: </t>
  </si>
  <si>
    <t>ÜLDARVESTUS</t>
  </si>
  <si>
    <t xml:space="preserve">Mehed </t>
  </si>
  <si>
    <t xml:space="preserve">1. </t>
  </si>
  <si>
    <t>Sören Rothberg</t>
  </si>
  <si>
    <t>2.</t>
  </si>
  <si>
    <t>Heiko Kraaner</t>
  </si>
  <si>
    <t>Sürgavere</t>
  </si>
  <si>
    <t xml:space="preserve">3. </t>
  </si>
  <si>
    <t>Timo Siim</t>
  </si>
  <si>
    <t>Suure-Jaani</t>
  </si>
  <si>
    <t xml:space="preserve">4. </t>
  </si>
  <si>
    <t>Tener Kabanaen</t>
  </si>
  <si>
    <t>Meesveteranid 40+</t>
  </si>
  <si>
    <t>Reino Rass</t>
  </si>
  <si>
    <t xml:space="preserve">2. </t>
  </si>
  <si>
    <t xml:space="preserve">Kalev Sengbusch </t>
  </si>
  <si>
    <t>Tarmo Sengbusch</t>
  </si>
  <si>
    <t>Andres Uusjärv</t>
  </si>
  <si>
    <t xml:space="preserve">5. </t>
  </si>
  <si>
    <t xml:space="preserve">Kaido Veldemann </t>
  </si>
  <si>
    <t xml:space="preserve">6. </t>
  </si>
  <si>
    <t xml:space="preserve">Risto Roman </t>
  </si>
  <si>
    <t xml:space="preserve">7. </t>
  </si>
  <si>
    <t>Erki Adamson</t>
  </si>
  <si>
    <t xml:space="preserve">8. </t>
  </si>
  <si>
    <t xml:space="preserve">Margus Küttis </t>
  </si>
  <si>
    <t>9.</t>
  </si>
  <si>
    <t xml:space="preserve">Hillar Pesti </t>
  </si>
  <si>
    <t>Olustvere</t>
  </si>
  <si>
    <t>PAREMUSJÄRJESTUS</t>
  </si>
  <si>
    <t>VÕISTLUS: 47. Lehola-Lembitu mängud</t>
  </si>
  <si>
    <t>nimi</t>
  </si>
  <si>
    <t>küla</t>
  </si>
  <si>
    <t>punkte</t>
  </si>
</sst>
</file>

<file path=xl/styles.xml><?xml version="1.0" encoding="utf-8"?>
<styleSheet xmlns="http://schemas.openxmlformats.org/spreadsheetml/2006/main">
  <numFmts count="2">
    <numFmt numFmtId="164" formatCode="&quot;Koht : &quot;General"/>
    <numFmt numFmtId="165" formatCode="&quot;Punkte :&quot;General"/>
  </numFmts>
  <fonts count="12"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49" fontId="0" fillId="0" borderId="2" xfId="0" quotePrefix="1" applyNumberForma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7" xfId="0" applyFont="1" applyBorder="1" applyProtection="1">
      <protection hidden="1"/>
    </xf>
    <xf numFmtId="0" fontId="2" fillId="0" borderId="8" xfId="0" applyFont="1" applyBorder="1" applyAlignment="1" applyProtection="1">
      <alignment horizontal="right"/>
      <protection hidden="1"/>
    </xf>
    <xf numFmtId="0" fontId="3" fillId="0" borderId="8" xfId="0" applyFont="1" applyBorder="1" applyProtection="1">
      <protection hidden="1"/>
    </xf>
    <xf numFmtId="0" fontId="3" fillId="0" borderId="8" xfId="0" applyFont="1" applyBorder="1" applyAlignment="1" applyProtection="1">
      <alignment horizontal="right"/>
      <protection hidden="1"/>
    </xf>
    <xf numFmtId="0" fontId="2" fillId="0" borderId="8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5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0" fontId="4" fillId="0" borderId="1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Alignment="1" applyProtection="1">
      <alignment horizontal="right"/>
      <protection hidden="1"/>
    </xf>
    <xf numFmtId="0" fontId="3" fillId="0" borderId="12" xfId="0" applyFont="1" applyBorder="1" applyProtection="1"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2" fillId="0" borderId="12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4" xfId="0" applyFont="1" applyBorder="1" applyProtection="1">
      <protection hidden="1"/>
    </xf>
    <xf numFmtId="14" fontId="2" fillId="0" borderId="0" xfId="0" applyNumberFormat="1" applyFont="1" applyProtection="1">
      <protection hidden="1"/>
    </xf>
    <xf numFmtId="164" fontId="0" fillId="0" borderId="2" xfId="0" applyNumberFormat="1" applyBorder="1" applyAlignment="1">
      <alignment horizontal="center"/>
    </xf>
    <xf numFmtId="0" fontId="0" fillId="5" borderId="14" xfId="0" applyFill="1" applyBorder="1" applyAlignment="1">
      <alignment horizontal="center"/>
    </xf>
    <xf numFmtId="165" fontId="0" fillId="5" borderId="13" xfId="0" applyNumberFormat="1" applyFill="1" applyBorder="1" applyAlignment="1">
      <alignment horizontal="center"/>
    </xf>
    <xf numFmtId="0" fontId="2" fillId="0" borderId="12" xfId="0" applyFont="1" applyBorder="1" applyAlignment="1" applyProtection="1">
      <alignment horizontal="left"/>
      <protection hidden="1"/>
    </xf>
    <xf numFmtId="0" fontId="7" fillId="0" borderId="0" xfId="0" applyFont="1"/>
    <xf numFmtId="0" fontId="8" fillId="0" borderId="0" xfId="0" applyFont="1" applyFill="1" applyBorder="1" applyProtection="1">
      <protection hidden="1"/>
    </xf>
    <xf numFmtId="0" fontId="6" fillId="0" borderId="0" xfId="0" applyFont="1"/>
    <xf numFmtId="0" fontId="0" fillId="0" borderId="15" xfId="0" applyBorder="1"/>
    <xf numFmtId="0" fontId="9" fillId="0" borderId="0" xfId="0" applyFont="1"/>
    <xf numFmtId="0" fontId="10" fillId="0" borderId="15" xfId="0" applyFont="1" applyBorder="1"/>
    <xf numFmtId="0" fontId="9" fillId="0" borderId="15" xfId="0" applyFont="1" applyBorder="1"/>
    <xf numFmtId="0" fontId="11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1">
    <cellStyle name="Normaallaad" xfId="0" builtinId="0"/>
  </cellStyles>
  <dxfs count="10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130" zoomScaleNormal="130" workbookViewId="0">
      <selection activeCell="D12" sqref="D12:D13"/>
    </sheetView>
  </sheetViews>
  <sheetFormatPr defaultColWidth="9" defaultRowHeight="12.75"/>
  <cols>
    <col min="1" max="1" width="6.42578125" customWidth="1"/>
    <col min="2" max="2" width="8.85546875" customWidth="1"/>
    <col min="3" max="3" width="12.5703125" customWidth="1"/>
    <col min="4" max="4" width="26.5703125" customWidth="1"/>
    <col min="6" max="6" width="13" bestFit="1" customWidth="1"/>
  </cols>
  <sheetData>
    <row r="1" spans="1:12" ht="13.5" thickBot="1"/>
    <row r="2" spans="1:12" ht="15">
      <c r="A2" s="4" t="s">
        <v>112</v>
      </c>
      <c r="B2" s="5"/>
      <c r="C2" s="6"/>
      <c r="D2" s="7"/>
      <c r="E2" s="4" t="s">
        <v>80</v>
      </c>
      <c r="F2" s="8"/>
      <c r="G2" s="9"/>
      <c r="H2" s="10"/>
    </row>
    <row r="3" spans="1:12" ht="15">
      <c r="A3" s="11" t="s">
        <v>42</v>
      </c>
      <c r="B3" s="12"/>
      <c r="C3" s="12"/>
      <c r="D3" s="13"/>
      <c r="E3" s="11" t="s">
        <v>81</v>
      </c>
      <c r="F3" s="23">
        <v>44142</v>
      </c>
      <c r="G3" s="14"/>
      <c r="H3" s="15"/>
    </row>
    <row r="4" spans="1:12" ht="15.75" thickBot="1">
      <c r="A4" s="16" t="s">
        <v>43</v>
      </c>
      <c r="B4" s="17" t="s">
        <v>66</v>
      </c>
      <c r="C4" s="18"/>
      <c r="D4" s="19"/>
      <c r="E4" s="16" t="s">
        <v>44</v>
      </c>
      <c r="F4" s="20"/>
      <c r="G4" s="21"/>
      <c r="H4" s="22"/>
    </row>
    <row r="7" spans="1:12" ht="13.5" thickBot="1">
      <c r="A7" s="1" t="s">
        <v>0</v>
      </c>
      <c r="B7" s="1" t="s">
        <v>6</v>
      </c>
      <c r="C7" s="1" t="s">
        <v>7</v>
      </c>
      <c r="D7" s="1" t="s">
        <v>1</v>
      </c>
      <c r="E7" s="1">
        <v>1</v>
      </c>
      <c r="F7" s="1">
        <v>2</v>
      </c>
      <c r="G7" s="1">
        <v>3</v>
      </c>
      <c r="H7" s="1">
        <v>4</v>
      </c>
      <c r="I7" s="1">
        <v>5</v>
      </c>
      <c r="J7" s="1" t="s">
        <v>4</v>
      </c>
      <c r="K7" s="1" t="s">
        <v>2</v>
      </c>
      <c r="L7" s="1" t="s">
        <v>3</v>
      </c>
    </row>
    <row r="8" spans="1:12">
      <c r="A8" s="38">
        <v>1</v>
      </c>
      <c r="B8" s="38" t="s">
        <v>67</v>
      </c>
      <c r="C8" s="38" t="s">
        <v>68</v>
      </c>
      <c r="D8" s="40" t="s">
        <v>71</v>
      </c>
      <c r="E8" s="42" t="s">
        <v>5</v>
      </c>
      <c r="F8" s="25">
        <f>IF(ISBLANK(F9)=TRUE,"",IF(VALUE(LEFT(F9,1))&gt;VALUE(RIGHT(F9,1)),2,1))</f>
        <v>2</v>
      </c>
      <c r="G8" s="25">
        <f>IF(ISBLANK(G9)=TRUE,"",IF(VALUE(LEFT(G9,1))&gt;VALUE(RIGHT(G9,1)),2,1))</f>
        <v>2</v>
      </c>
      <c r="H8" s="25">
        <f>IF(ISBLANK(H9)=TRUE,"",IF(VALUE(LEFT(H9,1))&gt;VALUE(RIGHT(H9,1)),2,1))</f>
        <v>2</v>
      </c>
      <c r="I8" s="25">
        <f>IF(ISBLANK(I9)=TRUE,"",IF(VALUE(LEFT(I9,1))&gt;VALUE(RIGHT(I9,1)),2,1))</f>
        <v>2</v>
      </c>
      <c r="J8" s="44">
        <f>IF(ISERROR(VALUE(LEFT(E9,1))-VALUE(RIGHT(E9)))=TRUE,0,VALUE(LEFT(E9,1))-VALUE(RIGHT(E9)))+IF(ISERROR(VALUE(LEFT(F9,1))-VALUE(RIGHT(F9)))=TRUE,0,VALUE(LEFT(F9,1))-VALUE(RIGHT(F9)))+IF(ISERROR(VALUE(LEFT(G9,1))-VALUE(RIGHT(G9)))=TRUE,0,VALUE(LEFT(G9,1))-VALUE(RIGHT(G9)))+IF(ISERROR(VALUE(LEFT(H9,1))-VALUE(RIGHT(H9)))=TRUE,0,VALUE(LEFT(H9,1))-VALUE(RIGHT(H9)))+IF(ISERROR(VALUE(LEFT(I9,1))-VALUE(RIGHT(I9)))=TRUE,0,VALUE(LEFT(I9,1))-VALUE(RIGHT(I9)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</f>
        <v>12</v>
      </c>
      <c r="K8" s="36">
        <f>IF(SUM(E8:I8)=0,"",SUM(E8:I8))</f>
        <v>8</v>
      </c>
      <c r="L8" s="36">
        <f>IF(ISERROR(RANK(K8,$K$8:$K$17,0))=TRUE,"",(RANK(K8,$K$8:$K$17,0)))</f>
        <v>1</v>
      </c>
    </row>
    <row r="9" spans="1:12" ht="13.5" thickBot="1">
      <c r="A9" s="39"/>
      <c r="B9" s="39"/>
      <c r="C9" s="39"/>
      <c r="D9" s="41"/>
      <c r="E9" s="43"/>
      <c r="F9" s="2" t="s">
        <v>63</v>
      </c>
      <c r="G9" s="2" t="s">
        <v>63</v>
      </c>
      <c r="H9" s="2" t="s">
        <v>63</v>
      </c>
      <c r="I9" s="2" t="s">
        <v>63</v>
      </c>
      <c r="J9" s="45"/>
      <c r="K9" s="37"/>
      <c r="L9" s="37"/>
    </row>
    <row r="10" spans="1:12">
      <c r="A10" s="38">
        <v>2</v>
      </c>
      <c r="B10" s="38" t="s">
        <v>67</v>
      </c>
      <c r="C10" s="38" t="s">
        <v>69</v>
      </c>
      <c r="D10" s="40" t="s">
        <v>72</v>
      </c>
      <c r="E10" s="25">
        <f>IF(ISBLANK(E11)=TRUE,"",IF(VALUE(LEFT(E11,1))&gt;VALUE(RIGHT(E11,1)),2,1))</f>
        <v>1</v>
      </c>
      <c r="F10" s="42" t="s">
        <v>5</v>
      </c>
      <c r="G10" s="25">
        <f>IF(ISBLANK(G11)=TRUE,"",IF(VALUE(LEFT(G11,1))&gt;VALUE(RIGHT(G11,1)),2,1))</f>
        <v>2</v>
      </c>
      <c r="H10" s="25">
        <f>IF(ISBLANK(H11)=TRUE,"",IF(VALUE(LEFT(H11,1))&gt;VALUE(RIGHT(H11,1)),2,1))</f>
        <v>2</v>
      </c>
      <c r="I10" s="25">
        <f>IF(ISBLANK(I11)=TRUE,"",IF(VALUE(LEFT(I11,1))&gt;VALUE(RIGHT(I11,1)),2,1))</f>
        <v>2</v>
      </c>
      <c r="J10" s="44">
        <f>IF(ISERROR(VALUE(LEFT(E11,1))-VALUE(RIGHT(E11)))=TRUE,0,VALUE(LEFT(E11,1))-VALUE(RIGHT(E11)))+IF(ISERROR(VALUE(LEFT(F11,1))-VALUE(RIGHT(F11)))=TRUE,0,VALUE(LEFT(F11,1))-VALUE(RIGHT(F11)))+IF(ISERROR(VALUE(LEFT(G11,1))-VALUE(RIGHT(G11)))=TRUE,0,VALUE(LEFT(G11,1))-VALUE(RIGHT(G11)))+IF(ISERROR(VALUE(LEFT(H11,1))-VALUE(RIGHT(H11)))=TRUE,0,VALUE(LEFT(H11,1))-VALUE(RIGHT(H11)))+IF(ISERROR(VALUE(LEFT(I11,1))-VALUE(RIGHT(I11)))=TRUE,0,VALUE(LEFT(I11,1))-VALUE(RIGHT(I11)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</f>
        <v>6</v>
      </c>
      <c r="K10" s="36">
        <f>IF(SUM(E10:I10)=0,"",SUM(E10:I10))</f>
        <v>7</v>
      </c>
      <c r="L10" s="36">
        <f>IF(ISERROR(RANK(K10,$K$8:$K$17,0))=TRUE,"",(RANK(K10,$K$8:$K$17,0)))</f>
        <v>2</v>
      </c>
    </row>
    <row r="11" spans="1:12" ht="13.5" thickBot="1">
      <c r="A11" s="39"/>
      <c r="B11" s="39"/>
      <c r="C11" s="39"/>
      <c r="D11" s="41"/>
      <c r="E11" s="2" t="s">
        <v>64</v>
      </c>
      <c r="F11" s="43"/>
      <c r="G11" s="2" t="s">
        <v>63</v>
      </c>
      <c r="H11" s="2" t="s">
        <v>63</v>
      </c>
      <c r="I11" s="2" t="s">
        <v>63</v>
      </c>
      <c r="J11" s="45"/>
      <c r="K11" s="37"/>
      <c r="L11" s="37"/>
    </row>
    <row r="12" spans="1:12">
      <c r="A12" s="38">
        <v>3</v>
      </c>
      <c r="B12" s="38" t="s">
        <v>67</v>
      </c>
      <c r="C12" s="38" t="s">
        <v>69</v>
      </c>
      <c r="D12" s="40" t="s">
        <v>73</v>
      </c>
      <c r="E12" s="25">
        <f>IF(ISBLANK(E13)=TRUE,"",IF(VALUE(LEFT(E13,1))&gt;VALUE(RIGHT(E13,1)),2,1))</f>
        <v>1</v>
      </c>
      <c r="F12" s="25">
        <f>IF(ISBLANK(F13)=TRUE,"",IF(VALUE(LEFT(F13,1))&gt;VALUE(RIGHT(F13,1)),2,1))</f>
        <v>1</v>
      </c>
      <c r="G12" s="42" t="s">
        <v>5</v>
      </c>
      <c r="H12" s="25">
        <f>IF(ISBLANK(H13)=TRUE,"",IF(VALUE(LEFT(H13,1))&gt;VALUE(RIGHT(H13,1)),2,1))</f>
        <v>1</v>
      </c>
      <c r="I12" s="25">
        <f>IF(ISBLANK(I13)=TRUE,"",IF(VALUE(LEFT(I13,1))&gt;VALUE(RIGHT(I13,1)),2,1))</f>
        <v>1</v>
      </c>
      <c r="J12" s="44">
        <f>IF(ISERROR(VALUE(LEFT(E13,1))-VALUE(RIGHT(E13)))=TRUE,0,VALUE(LEFT(E13,1))-VALUE(RIGHT(E13)))+IF(ISERROR(VALUE(LEFT(F13,1))-VALUE(RIGHT(F13)))=TRUE,0,VALUE(LEFT(F13,1))-VALUE(RIGHT(F13)))+IF(ISERROR(VALUE(LEFT(G13,1))-VALUE(RIGHT(G13)))=TRUE,0,VALUE(LEFT(G13,1))-VALUE(RIGHT(G13)))+IF(ISERROR(VALUE(LEFT(H13,1))-VALUE(RIGHT(H13)))=TRUE,0,VALUE(LEFT(H13,1))-VALUE(RIGHT(H13)))+IF(ISERROR(VALUE(LEFT(I13,1))-VALUE(RIGHT(I13)))=TRUE,0,VALUE(LEFT(I13,1))-VALUE(RIGHT(I13)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</f>
        <v>-11</v>
      </c>
      <c r="K12" s="36">
        <f>IF(SUM(E12:I12)=0,"",SUM(E12:I12))</f>
        <v>4</v>
      </c>
      <c r="L12" s="36">
        <f>IF(ISERROR(RANK(K12,$K$8:$K$17,0))=TRUE,"",(RANK(K12,$K$8:$K$17,0)))</f>
        <v>5</v>
      </c>
    </row>
    <row r="13" spans="1:12" ht="13.5" thickBot="1">
      <c r="A13" s="39"/>
      <c r="B13" s="39"/>
      <c r="C13" s="39"/>
      <c r="D13" s="41"/>
      <c r="E13" s="2" t="s">
        <v>64</v>
      </c>
      <c r="F13" s="2" t="s">
        <v>64</v>
      </c>
      <c r="G13" s="43"/>
      <c r="H13" s="2" t="s">
        <v>41</v>
      </c>
      <c r="I13" s="2" t="s">
        <v>64</v>
      </c>
      <c r="J13" s="45"/>
      <c r="K13" s="37"/>
      <c r="L13" s="37"/>
    </row>
    <row r="14" spans="1:12">
      <c r="A14" s="38">
        <v>4</v>
      </c>
      <c r="B14" s="38" t="s">
        <v>67</v>
      </c>
      <c r="C14" s="38" t="s">
        <v>69</v>
      </c>
      <c r="D14" s="40" t="s">
        <v>74</v>
      </c>
      <c r="E14" s="25">
        <f>IF(ISBLANK(E15)=TRUE,"",IF(VALUE(LEFT(E15,1))&gt;VALUE(RIGHT(E15,1)),2,1))</f>
        <v>1</v>
      </c>
      <c r="F14" s="25">
        <f>IF(ISBLANK(F15)=TRUE,"",IF(VALUE(LEFT(F15,1))&gt;VALUE(RIGHT(F15,1)),2,1))</f>
        <v>1</v>
      </c>
      <c r="G14" s="25">
        <f>IF(ISBLANK(G15)=TRUE,"",IF(VALUE(LEFT(G15,1))&gt;VALUE(RIGHT(G15,1)),2,1))</f>
        <v>2</v>
      </c>
      <c r="H14" s="42" t="s">
        <v>5</v>
      </c>
      <c r="I14" s="25">
        <f>IF(ISBLANK(I15)=TRUE,"",IF(VALUE(LEFT(I15,1))&gt;VALUE(RIGHT(I15,1)),2,1))</f>
        <v>1</v>
      </c>
      <c r="J14" s="44">
        <f>IF(ISERROR(VALUE(LEFT(E15,1))-VALUE(RIGHT(E15)))=TRUE,0,VALUE(LEFT(E15,1))-VALUE(RIGHT(E15)))+IF(ISERROR(VALUE(LEFT(F15,1))-VALUE(RIGHT(F15)))=TRUE,0,VALUE(LEFT(F15,1))-VALUE(RIGHT(F15)))+IF(ISERROR(VALUE(LEFT(G15,1))-VALUE(RIGHT(G15)))=TRUE,0,VALUE(LEFT(G15,1))-VALUE(RIGHT(G15)))+IF(ISERROR(VALUE(LEFT(H15,1))-VALUE(RIGHT(H15)))=TRUE,0,VALUE(LEFT(H15,1))-VALUE(RIGHT(H15)))+IF(ISERROR(VALUE(LEFT(I15,1))-VALUE(RIGHT(I15)))=TRUE,0,VALUE(LEFT(I15,1))-VALUE(RIGHT(I15)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</f>
        <v>-7</v>
      </c>
      <c r="K14" s="36">
        <f>IF(SUM(E14:I14)=0,"",SUM(E14:I14))</f>
        <v>5</v>
      </c>
      <c r="L14" s="36">
        <f>IF(ISERROR(RANK(K14,$K$8:$K$17,0))=TRUE,"",(RANK(K14,$K$8:$K$17,0)))</f>
        <v>4</v>
      </c>
    </row>
    <row r="15" spans="1:12" ht="13.5" thickBot="1">
      <c r="A15" s="39"/>
      <c r="B15" s="39"/>
      <c r="C15" s="39"/>
      <c r="D15" s="41"/>
      <c r="E15" s="2" t="s">
        <v>64</v>
      </c>
      <c r="F15" s="2" t="s">
        <v>64</v>
      </c>
      <c r="G15" s="2" t="s">
        <v>62</v>
      </c>
      <c r="H15" s="43"/>
      <c r="I15" s="2" t="s">
        <v>64</v>
      </c>
      <c r="J15" s="45"/>
      <c r="K15" s="37"/>
      <c r="L15" s="37"/>
    </row>
    <row r="16" spans="1:12">
      <c r="A16" s="38">
        <v>5</v>
      </c>
      <c r="B16" s="38" t="s">
        <v>67</v>
      </c>
      <c r="C16" s="38" t="s">
        <v>70</v>
      </c>
      <c r="D16" s="40" t="s">
        <v>75</v>
      </c>
      <c r="E16" s="25">
        <f>IF(ISBLANK(E17)=TRUE,"",IF(VALUE(LEFT(E17,1))&gt;VALUE(RIGHT(E17,1)),2,1))</f>
        <v>1</v>
      </c>
      <c r="F16" s="25">
        <f>IF(ISBLANK(F17)=TRUE,"",IF(VALUE(LEFT(F17,1))&gt;VALUE(RIGHT(F17,1)),2,1))</f>
        <v>1</v>
      </c>
      <c r="G16" s="25">
        <f>IF(ISBLANK(G17)=TRUE,"",IF(VALUE(LEFT(G17,1))&gt;VALUE(RIGHT(G17,1)),2,1))</f>
        <v>2</v>
      </c>
      <c r="H16" s="25">
        <f>IF(ISBLANK(H17)=TRUE,"",IF(VALUE(LEFT(H17,1))&gt;VALUE(RIGHT(H17,1)),2,1))</f>
        <v>2</v>
      </c>
      <c r="I16" s="42" t="s">
        <v>5</v>
      </c>
      <c r="J16" s="44">
        <f>IF(ISERROR(VALUE(LEFT(E17,1))-VALUE(RIGHT(E17)))=TRUE,0,VALUE(LEFT(E17,1))-VALUE(RIGHT(E17)))+IF(ISERROR(VALUE(LEFT(F17,1))-VALUE(RIGHT(F17)))=TRUE,0,VALUE(LEFT(F17,1))-VALUE(RIGHT(F17)))+IF(ISERROR(VALUE(LEFT(G17,1))-VALUE(RIGHT(G17)))=TRUE,0,VALUE(LEFT(G17,1))-VALUE(RIGHT(G17)))+IF(ISERROR(VALUE(LEFT(H17,1))-VALUE(RIGHT(H17)))=TRUE,0,VALUE(LEFT(H17,1))-VALUE(RIGHT(H17)))+IF(ISERROR(VALUE(LEFT(I17,1))-VALUE(RIGHT(I17)))=TRUE,0,VALUE(LEFT(I17,1))-VALUE(RIGHT(I17)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</f>
        <v>0</v>
      </c>
      <c r="K16" s="36">
        <f>IF(SUM(E16:I16)=0,"",SUM(E16:I16))</f>
        <v>6</v>
      </c>
      <c r="L16" s="36">
        <f>IF(ISERROR(RANK(K16,$K$8:$K$17,0))=TRUE,"",(RANK(K16,$K$8:$K$17,0)))</f>
        <v>3</v>
      </c>
    </row>
    <row r="17" spans="1:12" ht="13.5" thickBot="1">
      <c r="A17" s="39"/>
      <c r="B17" s="39"/>
      <c r="C17" s="39"/>
      <c r="D17" s="41"/>
      <c r="E17" s="2" t="s">
        <v>64</v>
      </c>
      <c r="F17" s="2" t="s">
        <v>64</v>
      </c>
      <c r="G17" s="2" t="s">
        <v>63</v>
      </c>
      <c r="H17" s="2" t="s">
        <v>63</v>
      </c>
      <c r="I17" s="43"/>
      <c r="J17" s="45"/>
      <c r="K17" s="37"/>
      <c r="L17" s="37"/>
    </row>
    <row r="19" spans="1:12">
      <c r="E19" s="1" t="s">
        <v>28</v>
      </c>
      <c r="F19" s="1" t="s">
        <v>29</v>
      </c>
      <c r="G19" s="1" t="s">
        <v>30</v>
      </c>
      <c r="H19" s="1" t="s">
        <v>31</v>
      </c>
      <c r="I19" s="1" t="s">
        <v>32</v>
      </c>
    </row>
    <row r="20" spans="1:12">
      <c r="E20" s="3" t="s">
        <v>41</v>
      </c>
      <c r="F20" s="3" t="s">
        <v>38</v>
      </c>
      <c r="G20" s="3" t="s">
        <v>33</v>
      </c>
      <c r="H20" s="3" t="s">
        <v>27</v>
      </c>
      <c r="I20" s="3" t="s">
        <v>36</v>
      </c>
    </row>
    <row r="21" spans="1:12">
      <c r="E21" s="3" t="s">
        <v>35</v>
      </c>
      <c r="F21" s="3" t="s">
        <v>40</v>
      </c>
      <c r="G21" s="3" t="s">
        <v>39</v>
      </c>
      <c r="H21" s="3" t="s">
        <v>37</v>
      </c>
      <c r="I21" s="3" t="s">
        <v>34</v>
      </c>
    </row>
    <row r="22" spans="1:12">
      <c r="A22" t="s">
        <v>8</v>
      </c>
      <c r="B22" t="s">
        <v>1</v>
      </c>
      <c r="C22" t="s">
        <v>21</v>
      </c>
      <c r="E22" s="3" t="s">
        <v>48</v>
      </c>
      <c r="F22" s="3" t="s">
        <v>49</v>
      </c>
      <c r="G22" s="3" t="s">
        <v>50</v>
      </c>
      <c r="H22" s="3"/>
      <c r="I22" s="3"/>
    </row>
    <row r="23" spans="1:12">
      <c r="A23" t="s">
        <v>10</v>
      </c>
      <c r="B23" t="s">
        <v>14</v>
      </c>
      <c r="C23" t="s">
        <v>22</v>
      </c>
      <c r="E23" s="3"/>
      <c r="F23" s="3"/>
      <c r="G23" s="3"/>
      <c r="H23" s="3"/>
      <c r="I23" s="3"/>
    </row>
    <row r="24" spans="1:12">
      <c r="A24" t="s">
        <v>11</v>
      </c>
      <c r="B24" t="s">
        <v>15</v>
      </c>
      <c r="C24" t="s">
        <v>22</v>
      </c>
      <c r="E24" s="3"/>
      <c r="F24" s="3"/>
      <c r="G24" s="3"/>
      <c r="H24" s="3"/>
      <c r="I24" s="3"/>
    </row>
    <row r="25" spans="1:12">
      <c r="A25" t="s">
        <v>12</v>
      </c>
      <c r="B25" t="s">
        <v>9</v>
      </c>
      <c r="C25" t="s">
        <v>25</v>
      </c>
    </row>
    <row r="26" spans="1:12">
      <c r="A26" t="s">
        <v>13</v>
      </c>
      <c r="B26" t="s">
        <v>16</v>
      </c>
      <c r="C26" t="s">
        <v>26</v>
      </c>
    </row>
    <row r="27" spans="1:12">
      <c r="A27" t="s">
        <v>17</v>
      </c>
      <c r="B27" t="s">
        <v>19</v>
      </c>
      <c r="C27" t="s">
        <v>23</v>
      </c>
    </row>
    <row r="28" spans="1:12">
      <c r="A28" t="s">
        <v>18</v>
      </c>
      <c r="B28" t="s">
        <v>20</v>
      </c>
      <c r="C28" t="s">
        <v>24</v>
      </c>
    </row>
  </sheetData>
  <mergeCells count="40">
    <mergeCell ref="K16:K17"/>
    <mergeCell ref="L16:L17"/>
    <mergeCell ref="A16:A17"/>
    <mergeCell ref="B16:B17"/>
    <mergeCell ref="C16:C17"/>
    <mergeCell ref="D16:D17"/>
    <mergeCell ref="I16:I17"/>
    <mergeCell ref="J16:J17"/>
    <mergeCell ref="K12:K13"/>
    <mergeCell ref="L12:L13"/>
    <mergeCell ref="A14:A15"/>
    <mergeCell ref="B14:B15"/>
    <mergeCell ref="C14:C15"/>
    <mergeCell ref="D14:D15"/>
    <mergeCell ref="H14:H15"/>
    <mergeCell ref="J14:J15"/>
    <mergeCell ref="K14:K15"/>
    <mergeCell ref="L14:L15"/>
    <mergeCell ref="A12:A13"/>
    <mergeCell ref="B12:B13"/>
    <mergeCell ref="C12:C13"/>
    <mergeCell ref="D12:D13"/>
    <mergeCell ref="G12:G13"/>
    <mergeCell ref="J12:J13"/>
    <mergeCell ref="K8:K9"/>
    <mergeCell ref="L8:L9"/>
    <mergeCell ref="A10:A11"/>
    <mergeCell ref="B10:B11"/>
    <mergeCell ref="C10:C11"/>
    <mergeCell ref="D10:D11"/>
    <mergeCell ref="F10:F11"/>
    <mergeCell ref="J10:J11"/>
    <mergeCell ref="K10:K11"/>
    <mergeCell ref="L10:L11"/>
    <mergeCell ref="A8:A9"/>
    <mergeCell ref="B8:B9"/>
    <mergeCell ref="C8:C9"/>
    <mergeCell ref="D8:D9"/>
    <mergeCell ref="E8:E9"/>
    <mergeCell ref="J8:J9"/>
  </mergeCells>
  <conditionalFormatting sqref="J8:J9">
    <cfRule type="cellIs" dxfId="9" priority="5" operator="equal">
      <formula>0</formula>
    </cfRule>
  </conditionalFormatting>
  <conditionalFormatting sqref="J10:J11">
    <cfRule type="cellIs" dxfId="8" priority="4" operator="equal">
      <formula>0</formula>
    </cfRule>
  </conditionalFormatting>
  <conditionalFormatting sqref="J12:J13">
    <cfRule type="cellIs" dxfId="7" priority="3" operator="equal">
      <formula>0</formula>
    </cfRule>
  </conditionalFormatting>
  <conditionalFormatting sqref="J14:J15">
    <cfRule type="cellIs" dxfId="6" priority="2" operator="equal">
      <formula>0</formula>
    </cfRule>
  </conditionalFormatting>
  <conditionalFormatting sqref="J16:J17">
    <cfRule type="cellIs" dxfId="5" priority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130" zoomScaleNormal="130" workbookViewId="0">
      <selection activeCell="D23" sqref="D23"/>
    </sheetView>
  </sheetViews>
  <sheetFormatPr defaultColWidth="9" defaultRowHeight="12.75"/>
  <cols>
    <col min="1" max="1" width="8.140625" customWidth="1"/>
    <col min="2" max="2" width="10.140625" customWidth="1"/>
    <col min="3" max="3" width="14" customWidth="1"/>
    <col min="4" max="4" width="19.85546875" customWidth="1"/>
    <col min="6" max="6" width="13" bestFit="1" customWidth="1"/>
  </cols>
  <sheetData>
    <row r="1" spans="1:12" ht="13.5" thickBot="1"/>
    <row r="2" spans="1:12" ht="15">
      <c r="A2" s="4" t="s">
        <v>112</v>
      </c>
      <c r="B2" s="5"/>
      <c r="C2" s="6"/>
      <c r="D2" s="7"/>
      <c r="E2" s="4" t="s">
        <v>80</v>
      </c>
      <c r="F2" s="8"/>
      <c r="G2" s="9"/>
      <c r="H2" s="10"/>
    </row>
    <row r="3" spans="1:12" ht="15">
      <c r="A3" s="11" t="s">
        <v>42</v>
      </c>
      <c r="B3" s="12"/>
      <c r="C3" s="12"/>
      <c r="D3" s="13"/>
      <c r="E3" s="11" t="s">
        <v>81</v>
      </c>
      <c r="F3" s="23">
        <v>44142</v>
      </c>
      <c r="G3" s="14"/>
      <c r="H3" s="15"/>
    </row>
    <row r="4" spans="1:12" ht="15.75" thickBot="1">
      <c r="A4" s="16" t="s">
        <v>43</v>
      </c>
      <c r="B4" s="27" t="s">
        <v>65</v>
      </c>
      <c r="C4" s="18"/>
      <c r="D4" s="19"/>
      <c r="E4" s="16" t="s">
        <v>44</v>
      </c>
      <c r="F4" s="20"/>
      <c r="G4" s="21"/>
      <c r="H4" s="22"/>
    </row>
    <row r="7" spans="1:12" ht="13.5" thickBot="1">
      <c r="A7" s="1" t="s">
        <v>0</v>
      </c>
      <c r="B7" s="1" t="s">
        <v>6</v>
      </c>
      <c r="C7" s="1" t="s">
        <v>7</v>
      </c>
      <c r="D7" s="1" t="s">
        <v>1</v>
      </c>
      <c r="E7" s="1">
        <v>1</v>
      </c>
      <c r="F7" s="1">
        <v>2</v>
      </c>
      <c r="G7" s="1">
        <v>3</v>
      </c>
      <c r="H7" s="1">
        <v>4</v>
      </c>
      <c r="I7" s="1">
        <v>5</v>
      </c>
      <c r="J7" s="1" t="s">
        <v>4</v>
      </c>
      <c r="K7" s="1" t="s">
        <v>2</v>
      </c>
      <c r="L7" s="1" t="s">
        <v>3</v>
      </c>
    </row>
    <row r="8" spans="1:12">
      <c r="A8" s="38">
        <v>1</v>
      </c>
      <c r="B8" s="38" t="s">
        <v>51</v>
      </c>
      <c r="C8" s="38" t="s">
        <v>53</v>
      </c>
      <c r="D8" s="38" t="s">
        <v>56</v>
      </c>
      <c r="E8" s="42" t="s">
        <v>5</v>
      </c>
      <c r="F8" s="25">
        <f>IF(ISBLANK(F9)=TRUE,"",IF(VALUE(LEFT(F9,1))&gt;VALUE(RIGHT(F9,1)),2,1))</f>
        <v>1</v>
      </c>
      <c r="G8" s="25">
        <f>IF(ISBLANK(G9)=TRUE,"",IF(VALUE(LEFT(G9,1))&gt;VALUE(RIGHT(G9,1)),2,1))</f>
        <v>1</v>
      </c>
      <c r="H8" s="25">
        <f>IF(ISBLANK(H9)=TRUE,"",IF(VALUE(LEFT(H9,1))&gt;VALUE(RIGHT(H9,1)),2,1))</f>
        <v>2</v>
      </c>
      <c r="I8" s="25">
        <f>IF(ISBLANK(I9)=TRUE,"",IF(VALUE(LEFT(I9,1))&gt;VALUE(RIGHT(I9,1)),2,1))</f>
        <v>2</v>
      </c>
      <c r="J8" s="44">
        <f>IF(ISERROR(VALUE(LEFT(E9,1))-VALUE(RIGHT(E9)))=TRUE,0,VALUE(LEFT(E9,1))-VALUE(RIGHT(E9)))+IF(ISERROR(VALUE(LEFT(F9,1))-VALUE(RIGHT(F9)))=TRUE,0,VALUE(LEFT(F9,1))-VALUE(RIGHT(F9)))+IF(ISERROR(VALUE(LEFT(G9,1))-VALUE(RIGHT(G9)))=TRUE,0,VALUE(LEFT(G9,1))-VALUE(RIGHT(G9)))+IF(ISERROR(VALUE(LEFT(H9,1))-VALUE(RIGHT(H9)))=TRUE,0,VALUE(LEFT(H9,1))-VALUE(RIGHT(H9)))+IF(ISERROR(VALUE(LEFT(I9,1))-VALUE(RIGHT(I9)))=TRUE,0,VALUE(LEFT(I9,1))-VALUE(RIGHT(I9)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</f>
        <v>3</v>
      </c>
      <c r="K8" s="36">
        <f>IF(SUM(E8:I8)=0,"",SUM(E8:I8))</f>
        <v>6</v>
      </c>
      <c r="L8" s="36">
        <f>IF(ISERROR(RANK(K8,$K$8:$K$17,0))=TRUE,"",(RANK(K8,$K$8:$K$17,0)))</f>
        <v>3</v>
      </c>
    </row>
    <row r="9" spans="1:12" ht="13.5" thickBot="1">
      <c r="A9" s="39"/>
      <c r="B9" s="39"/>
      <c r="C9" s="39"/>
      <c r="D9" s="39"/>
      <c r="E9" s="43"/>
      <c r="F9" s="2" t="s">
        <v>41</v>
      </c>
      <c r="G9" s="2" t="s">
        <v>40</v>
      </c>
      <c r="H9" s="2" t="s">
        <v>63</v>
      </c>
      <c r="I9" s="2" t="s">
        <v>63</v>
      </c>
      <c r="J9" s="45"/>
      <c r="K9" s="37"/>
      <c r="L9" s="37"/>
    </row>
    <row r="10" spans="1:12">
      <c r="A10" s="38">
        <v>2</v>
      </c>
      <c r="B10" s="38" t="s">
        <v>51</v>
      </c>
      <c r="C10" s="38" t="s">
        <v>54</v>
      </c>
      <c r="D10" s="38" t="s">
        <v>57</v>
      </c>
      <c r="E10" s="25">
        <f>IF(ISBLANK(E11)=TRUE,"",IF(VALUE(LEFT(E11,1))&gt;VALUE(RIGHT(E11,1)),2,1))</f>
        <v>2</v>
      </c>
      <c r="F10" s="42" t="s">
        <v>5</v>
      </c>
      <c r="G10" s="25">
        <f>IF(ISBLANK(G11)=TRUE,"",IF(VALUE(LEFT(G11,1))&gt;VALUE(RIGHT(G11,1)),2,1))</f>
        <v>2</v>
      </c>
      <c r="H10" s="25">
        <f>IF(ISBLANK(H11)=TRUE,"",IF(VALUE(LEFT(H11,1))&gt;VALUE(RIGHT(H11,1)),2,1))</f>
        <v>2</v>
      </c>
      <c r="I10" s="25">
        <f>IF(ISBLANK(I11)=TRUE,"",IF(VALUE(LEFT(I11,1))&gt;VALUE(RIGHT(I11,1)),2,1))</f>
        <v>2</v>
      </c>
      <c r="J10" s="44">
        <f>IF(ISERROR(VALUE(LEFT(E11,1))-VALUE(RIGHT(E11)))=TRUE,0,VALUE(LEFT(E11,1))-VALUE(RIGHT(E11)))+IF(ISERROR(VALUE(LEFT(F11,1))-VALUE(RIGHT(F11)))=TRUE,0,VALUE(LEFT(F11,1))-VALUE(RIGHT(F11)))+IF(ISERROR(VALUE(LEFT(G11,1))-VALUE(RIGHT(G11)))=TRUE,0,VALUE(LEFT(G11,1))-VALUE(RIGHT(G11)))+IF(ISERROR(VALUE(LEFT(H11,1))-VALUE(RIGHT(H11)))=TRUE,0,VALUE(LEFT(H11,1))-VALUE(RIGHT(H11)))+IF(ISERROR(VALUE(LEFT(I11,1))-VALUE(RIGHT(I11)))=TRUE,0,VALUE(LEFT(I11,1))-VALUE(RIGHT(I11)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</f>
        <v>11</v>
      </c>
      <c r="K10" s="36">
        <f>IF(SUM(E10:I10)=0,"",SUM(E10:I10))</f>
        <v>8</v>
      </c>
      <c r="L10" s="36">
        <f>IF(ISERROR(RANK(K10,$K$8:$K$17,0))=TRUE,"",(RANK(K10,$K$8:$K$17,0)))</f>
        <v>1</v>
      </c>
    </row>
    <row r="11" spans="1:12" ht="13.5" thickBot="1">
      <c r="A11" s="39"/>
      <c r="B11" s="39"/>
      <c r="C11" s="39"/>
      <c r="D11" s="39"/>
      <c r="E11" s="2" t="s">
        <v>62</v>
      </c>
      <c r="F11" s="43"/>
      <c r="G11" s="2" t="s">
        <v>63</v>
      </c>
      <c r="H11" s="2" t="s">
        <v>63</v>
      </c>
      <c r="I11" s="2" t="s">
        <v>63</v>
      </c>
      <c r="J11" s="45"/>
      <c r="K11" s="37"/>
      <c r="L11" s="37"/>
    </row>
    <row r="12" spans="1:12">
      <c r="A12" s="38">
        <v>3</v>
      </c>
      <c r="B12" s="38" t="s">
        <v>51</v>
      </c>
      <c r="C12" s="38" t="s">
        <v>53</v>
      </c>
      <c r="D12" s="38" t="s">
        <v>58</v>
      </c>
      <c r="E12" s="25">
        <f>IF(ISBLANK(E13)=TRUE,"",IF(VALUE(LEFT(E13,1))&gt;VALUE(RIGHT(E13,1)),2,1))</f>
        <v>2</v>
      </c>
      <c r="F12" s="25">
        <f>IF(ISBLANK(F13)=TRUE,"",IF(VALUE(LEFT(F13,1))&gt;VALUE(RIGHT(F13,1)),2,1))</f>
        <v>1</v>
      </c>
      <c r="G12" s="42" t="s">
        <v>5</v>
      </c>
      <c r="H12" s="25">
        <f>IF(ISBLANK(H13)=TRUE,"",IF(VALUE(LEFT(H13,1))&gt;VALUE(RIGHT(H13,1)),2,1))</f>
        <v>2</v>
      </c>
      <c r="I12" s="25">
        <f>IF(ISBLANK(I13)=TRUE,"",IF(VALUE(LEFT(I13,1))&gt;VALUE(RIGHT(I13,1)),2,1))</f>
        <v>2</v>
      </c>
      <c r="J12" s="44">
        <f>IF(ISERROR(VALUE(LEFT(E13,1))-VALUE(RIGHT(E13)))=TRUE,0,VALUE(LEFT(E13,1))-VALUE(RIGHT(E13)))+IF(ISERROR(VALUE(LEFT(F13,1))-VALUE(RIGHT(F13)))=TRUE,0,VALUE(LEFT(F13,1))-VALUE(RIGHT(F13)))+IF(ISERROR(VALUE(LEFT(G13,1))-VALUE(RIGHT(G13)))=TRUE,0,VALUE(LEFT(G13,1))-VALUE(RIGHT(G13)))+IF(ISERROR(VALUE(LEFT(H13,1))-VALUE(RIGHT(H13)))=TRUE,0,VALUE(LEFT(H13,1))-VALUE(RIGHT(H13)))+IF(ISERROR(VALUE(LEFT(I13,1))-VALUE(RIGHT(I13)))=TRUE,0,VALUE(LEFT(I13,1))-VALUE(RIGHT(I13)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</f>
        <v>4</v>
      </c>
      <c r="K12" s="36">
        <f>IF(SUM(E12:I12)=0,"",SUM(E12:I12))</f>
        <v>7</v>
      </c>
      <c r="L12" s="36">
        <f>IF(ISERROR(RANK(K12,$K$8:$K$17,0))=TRUE,"",(RANK(K12,$K$8:$K$17,0)))</f>
        <v>2</v>
      </c>
    </row>
    <row r="13" spans="1:12" ht="13.5" thickBot="1">
      <c r="A13" s="39"/>
      <c r="B13" s="39"/>
      <c r="C13" s="39"/>
      <c r="D13" s="39"/>
      <c r="E13" s="2" t="s">
        <v>61</v>
      </c>
      <c r="F13" s="2" t="s">
        <v>64</v>
      </c>
      <c r="G13" s="43"/>
      <c r="H13" s="2" t="s">
        <v>63</v>
      </c>
      <c r="I13" s="2" t="s">
        <v>63</v>
      </c>
      <c r="J13" s="45"/>
      <c r="K13" s="37"/>
      <c r="L13" s="37"/>
    </row>
    <row r="14" spans="1:12">
      <c r="A14" s="38">
        <v>4</v>
      </c>
      <c r="B14" s="38" t="s">
        <v>12</v>
      </c>
      <c r="C14" s="38" t="s">
        <v>55</v>
      </c>
      <c r="D14" s="38" t="s">
        <v>59</v>
      </c>
      <c r="E14" s="25">
        <f>IF(ISBLANK(E15)=TRUE,"",IF(VALUE(LEFT(E15,1))&gt;VALUE(RIGHT(E15,1)),2,1))</f>
        <v>1</v>
      </c>
      <c r="F14" s="25">
        <f>IF(ISBLANK(F15)=TRUE,"",IF(VALUE(LEFT(F15,1))&gt;VALUE(RIGHT(F15,1)),2,1))</f>
        <v>1</v>
      </c>
      <c r="G14" s="25">
        <f>IF(ISBLANK(G15)=TRUE,"",IF(VALUE(LEFT(G15,1))&gt;VALUE(RIGHT(G15,1)),2,1))</f>
        <v>1</v>
      </c>
      <c r="H14" s="42" t="s">
        <v>5</v>
      </c>
      <c r="I14" s="25">
        <f>IF(ISBLANK(I15)=TRUE,"",IF(VALUE(LEFT(I15,1))&gt;VALUE(RIGHT(I15,1)),2,1))</f>
        <v>2</v>
      </c>
      <c r="J14" s="44">
        <f>IF(ISERROR(VALUE(LEFT(E15,1))-VALUE(RIGHT(E15)))=TRUE,0,VALUE(LEFT(E15,1))-VALUE(RIGHT(E15)))+IF(ISERROR(VALUE(LEFT(F15,1))-VALUE(RIGHT(F15)))=TRUE,0,VALUE(LEFT(F15,1))-VALUE(RIGHT(F15)))+IF(ISERROR(VALUE(LEFT(G15,1))-VALUE(RIGHT(G15)))=TRUE,0,VALUE(LEFT(G15,1))-VALUE(RIGHT(G15)))+IF(ISERROR(VALUE(LEFT(H15,1))-VALUE(RIGHT(H15)))=TRUE,0,VALUE(LEFT(H15,1))-VALUE(RIGHT(H15)))+IF(ISERROR(VALUE(LEFT(I15,1))-VALUE(RIGHT(I15)))=TRUE,0,VALUE(LEFT(I15,1))-VALUE(RIGHT(I15)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</f>
        <v>-7</v>
      </c>
      <c r="K14" s="36">
        <f>IF(SUM(E14:I14)=0,"",SUM(E14:I14))</f>
        <v>5</v>
      </c>
      <c r="L14" s="36">
        <f>IF(ISERROR(RANK(K14,$K$8:$K$17,0))=TRUE,"",(RANK(K14,$K$8:$K$17,0)))</f>
        <v>4</v>
      </c>
    </row>
    <row r="15" spans="1:12" ht="13.5" thickBot="1">
      <c r="A15" s="39"/>
      <c r="B15" s="39"/>
      <c r="C15" s="39"/>
      <c r="D15" s="39"/>
      <c r="E15" s="2" t="s">
        <v>64</v>
      </c>
      <c r="F15" s="2" t="s">
        <v>64</v>
      </c>
      <c r="G15" s="2" t="s">
        <v>64</v>
      </c>
      <c r="H15" s="43"/>
      <c r="I15" s="2" t="s">
        <v>62</v>
      </c>
      <c r="J15" s="45"/>
      <c r="K15" s="37"/>
      <c r="L15" s="37"/>
    </row>
    <row r="16" spans="1:12">
      <c r="A16" s="38">
        <v>5</v>
      </c>
      <c r="B16" s="38" t="s">
        <v>52</v>
      </c>
      <c r="C16" s="38" t="s">
        <v>55</v>
      </c>
      <c r="D16" s="38" t="s">
        <v>60</v>
      </c>
      <c r="E16" s="25">
        <f>IF(ISBLANK(E17)=TRUE,"",IF(VALUE(LEFT(E17,1))&gt;VALUE(RIGHT(E17,1)),2,1))</f>
        <v>1</v>
      </c>
      <c r="F16" s="25">
        <f>IF(ISBLANK(F17)=TRUE,"",IF(VALUE(LEFT(F17,1))&gt;VALUE(RIGHT(F17,1)),2,1))</f>
        <v>1</v>
      </c>
      <c r="G16" s="25">
        <f>IF(ISBLANK(G17)=TRUE,"",IF(VALUE(LEFT(G17,1))&gt;VALUE(RIGHT(G17,1)),2,1))</f>
        <v>1</v>
      </c>
      <c r="H16" s="25">
        <f>IF(ISBLANK(H17)=TRUE,"",IF(VALUE(LEFT(H17,1))&gt;VALUE(RIGHT(H17,1)),2,1))</f>
        <v>1</v>
      </c>
      <c r="I16" s="42" t="s">
        <v>5</v>
      </c>
      <c r="J16" s="44">
        <f>IF(ISERROR(VALUE(LEFT(E17,1))-VALUE(RIGHT(E17)))=TRUE,0,VALUE(LEFT(E17,1))-VALUE(RIGHT(E17)))+IF(ISERROR(VALUE(LEFT(F17,1))-VALUE(RIGHT(F17)))=TRUE,0,VALUE(LEFT(F17,1))-VALUE(RIGHT(F17)))+IF(ISERROR(VALUE(LEFT(G17,1))-VALUE(RIGHT(G17)))=TRUE,0,VALUE(LEFT(G17,1))-VALUE(RIGHT(G17)))+IF(ISERROR(VALUE(LEFT(H17,1))-VALUE(RIGHT(H17)))=TRUE,0,VALUE(LEFT(H17,1))-VALUE(RIGHT(H17)))+IF(ISERROR(VALUE(LEFT(I17,1))-VALUE(RIGHT(I17)))=TRUE,0,VALUE(LEFT(I17,1))-VALUE(RIGHT(I17)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+IF(ISERROR(VALUE(LEFT(#REF!,1))-VALUE(RIGHT(#REF!)))=TRUE,0,VALUE(LEFT(#REF!,1))-VALUE(RIGHT(#REF!)))</f>
        <v>-11</v>
      </c>
      <c r="K16" s="36">
        <f>IF(SUM(E16:I16)=0,"",SUM(E16:I16))</f>
        <v>4</v>
      </c>
      <c r="L16" s="36">
        <f>IF(ISERROR(RANK(K16,$K$8:$K$17,0))=TRUE,"",(RANK(K16,$K$8:$K$17,0)))</f>
        <v>5</v>
      </c>
    </row>
    <row r="17" spans="1:12" ht="13.5" thickBot="1">
      <c r="A17" s="39"/>
      <c r="B17" s="39"/>
      <c r="C17" s="39"/>
      <c r="D17" s="39"/>
      <c r="E17" s="2" t="s">
        <v>64</v>
      </c>
      <c r="F17" s="2" t="s">
        <v>64</v>
      </c>
      <c r="G17" s="2" t="s">
        <v>64</v>
      </c>
      <c r="H17" s="2" t="s">
        <v>41</v>
      </c>
      <c r="I17" s="43"/>
      <c r="J17" s="45"/>
      <c r="K17" s="37"/>
      <c r="L17" s="37"/>
    </row>
    <row r="19" spans="1:12">
      <c r="E19" s="1" t="s">
        <v>28</v>
      </c>
      <c r="F19" s="1" t="s">
        <v>29</v>
      </c>
      <c r="G19" s="1" t="s">
        <v>30</v>
      </c>
      <c r="H19" s="1" t="s">
        <v>31</v>
      </c>
      <c r="I19" s="1" t="s">
        <v>32</v>
      </c>
    </row>
    <row r="20" spans="1:12">
      <c r="E20" s="3" t="s">
        <v>41</v>
      </c>
      <c r="F20" s="3" t="s">
        <v>38</v>
      </c>
      <c r="G20" s="3" t="s">
        <v>33</v>
      </c>
      <c r="H20" s="3" t="s">
        <v>27</v>
      </c>
      <c r="I20" s="3" t="s">
        <v>36</v>
      </c>
    </row>
    <row r="21" spans="1:12">
      <c r="E21" s="3" t="s">
        <v>35</v>
      </c>
      <c r="F21" s="3" t="s">
        <v>40</v>
      </c>
      <c r="G21" s="3" t="s">
        <v>39</v>
      </c>
      <c r="H21" s="3" t="s">
        <v>37</v>
      </c>
      <c r="I21" s="3" t="s">
        <v>34</v>
      </c>
    </row>
    <row r="22" spans="1:12">
      <c r="A22" t="s">
        <v>8</v>
      </c>
      <c r="B22" t="s">
        <v>1</v>
      </c>
      <c r="C22" t="s">
        <v>21</v>
      </c>
      <c r="E22" s="3" t="s">
        <v>48</v>
      </c>
      <c r="F22" s="3" t="s">
        <v>49</v>
      </c>
      <c r="G22" s="3" t="s">
        <v>50</v>
      </c>
      <c r="H22" s="3"/>
      <c r="I22" s="3"/>
    </row>
    <row r="23" spans="1:12">
      <c r="A23" t="s">
        <v>10</v>
      </c>
      <c r="B23" t="s">
        <v>14</v>
      </c>
      <c r="C23" t="s">
        <v>22</v>
      </c>
      <c r="E23" s="3"/>
      <c r="F23" s="3"/>
      <c r="G23" s="3"/>
      <c r="H23" s="3"/>
      <c r="I23" s="3"/>
    </row>
    <row r="24" spans="1:12">
      <c r="A24" t="s">
        <v>11</v>
      </c>
      <c r="B24" t="s">
        <v>15</v>
      </c>
      <c r="C24" t="s">
        <v>22</v>
      </c>
      <c r="E24" s="3"/>
      <c r="F24" s="3"/>
      <c r="G24" s="3"/>
      <c r="H24" s="3"/>
      <c r="I24" s="3"/>
    </row>
    <row r="25" spans="1:12">
      <c r="A25" t="s">
        <v>12</v>
      </c>
      <c r="B25" t="s">
        <v>9</v>
      </c>
      <c r="C25" t="s">
        <v>25</v>
      </c>
    </row>
    <row r="26" spans="1:12">
      <c r="A26" t="s">
        <v>13</v>
      </c>
      <c r="B26" t="s">
        <v>16</v>
      </c>
      <c r="C26" t="s">
        <v>26</v>
      </c>
    </row>
    <row r="27" spans="1:12">
      <c r="A27" t="s">
        <v>17</v>
      </c>
      <c r="B27" t="s">
        <v>19</v>
      </c>
      <c r="C27" t="s">
        <v>23</v>
      </c>
    </row>
    <row r="28" spans="1:12">
      <c r="A28" t="s">
        <v>18</v>
      </c>
      <c r="B28" t="s">
        <v>20</v>
      </c>
      <c r="C28" t="s">
        <v>24</v>
      </c>
    </row>
  </sheetData>
  <mergeCells count="40">
    <mergeCell ref="K8:K9"/>
    <mergeCell ref="L8:L9"/>
    <mergeCell ref="A10:A11"/>
    <mergeCell ref="B10:B11"/>
    <mergeCell ref="C10:C11"/>
    <mergeCell ref="D10:D11"/>
    <mergeCell ref="F10:F11"/>
    <mergeCell ref="J10:J11"/>
    <mergeCell ref="K10:K11"/>
    <mergeCell ref="L10:L11"/>
    <mergeCell ref="A8:A9"/>
    <mergeCell ref="B8:B9"/>
    <mergeCell ref="C8:C9"/>
    <mergeCell ref="D8:D9"/>
    <mergeCell ref="E8:E9"/>
    <mergeCell ref="J8:J9"/>
    <mergeCell ref="K12:K13"/>
    <mergeCell ref="L12:L13"/>
    <mergeCell ref="A14:A15"/>
    <mergeCell ref="B14:B15"/>
    <mergeCell ref="C14:C15"/>
    <mergeCell ref="D14:D15"/>
    <mergeCell ref="H14:H15"/>
    <mergeCell ref="J14:J15"/>
    <mergeCell ref="K14:K15"/>
    <mergeCell ref="L14:L15"/>
    <mergeCell ref="A12:A13"/>
    <mergeCell ref="B12:B13"/>
    <mergeCell ref="C12:C13"/>
    <mergeCell ref="D12:D13"/>
    <mergeCell ref="G12:G13"/>
    <mergeCell ref="J12:J13"/>
    <mergeCell ref="K16:K17"/>
    <mergeCell ref="L16:L17"/>
    <mergeCell ref="A16:A17"/>
    <mergeCell ref="B16:B17"/>
    <mergeCell ref="C16:C17"/>
    <mergeCell ref="D16:D17"/>
    <mergeCell ref="I16:I17"/>
    <mergeCell ref="J16:J17"/>
  </mergeCells>
  <conditionalFormatting sqref="J8:J9">
    <cfRule type="cellIs" dxfId="4" priority="6" operator="equal">
      <formula>0</formula>
    </cfRule>
  </conditionalFormatting>
  <conditionalFormatting sqref="J10:J11">
    <cfRule type="cellIs" dxfId="3" priority="5" operator="equal">
      <formula>0</formula>
    </cfRule>
  </conditionalFormatting>
  <conditionalFormatting sqref="J12:J13">
    <cfRule type="cellIs" dxfId="2" priority="4" operator="equal">
      <formula>0</formula>
    </cfRule>
  </conditionalFormatting>
  <conditionalFormatting sqref="J14:J15">
    <cfRule type="cellIs" dxfId="1" priority="3" operator="equal">
      <formula>0</formula>
    </cfRule>
  </conditionalFormatting>
  <conditionalFormatting sqref="J16:J17">
    <cfRule type="cellIs" dxfId="0" priority="2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workbookViewId="0">
      <selection activeCell="A21" sqref="A21"/>
    </sheetView>
  </sheetViews>
  <sheetFormatPr defaultColWidth="11.42578125" defaultRowHeight="12.75"/>
  <cols>
    <col min="2" max="2" width="19.42578125" bestFit="1" customWidth="1"/>
    <col min="3" max="3" width="12.85546875" bestFit="1" customWidth="1"/>
  </cols>
  <sheetData>
    <row r="2" spans="1:4" ht="15.75">
      <c r="A2" s="35" t="s">
        <v>111</v>
      </c>
    </row>
    <row r="3" spans="1:4" ht="15.75">
      <c r="A3" s="32" t="s">
        <v>83</v>
      </c>
      <c r="B3" s="30" t="s">
        <v>113</v>
      </c>
      <c r="C3" s="30" t="s">
        <v>114</v>
      </c>
      <c r="D3" s="28" t="s">
        <v>115</v>
      </c>
    </row>
    <row r="4" spans="1:4" ht="15.75">
      <c r="A4" s="33" t="s">
        <v>84</v>
      </c>
      <c r="B4" s="33" t="s">
        <v>85</v>
      </c>
      <c r="C4" s="33" t="s">
        <v>54</v>
      </c>
      <c r="D4" s="31">
        <v>33</v>
      </c>
    </row>
    <row r="5" spans="1:4" ht="15.75">
      <c r="A5" s="33" t="s">
        <v>86</v>
      </c>
      <c r="B5" s="33" t="s">
        <v>87</v>
      </c>
      <c r="C5" s="33" t="s">
        <v>88</v>
      </c>
      <c r="D5" s="31">
        <v>30</v>
      </c>
    </row>
    <row r="6" spans="1:4" ht="15.75">
      <c r="A6" s="33" t="s">
        <v>89</v>
      </c>
      <c r="B6" s="33" t="s">
        <v>90</v>
      </c>
      <c r="C6" s="33" t="s">
        <v>91</v>
      </c>
      <c r="D6" s="31">
        <v>28</v>
      </c>
    </row>
    <row r="7" spans="1:4" ht="15.75">
      <c r="A7" s="33" t="s">
        <v>92</v>
      </c>
      <c r="B7" s="33" t="s">
        <v>93</v>
      </c>
      <c r="C7" s="33" t="s">
        <v>53</v>
      </c>
      <c r="D7" s="31">
        <v>27</v>
      </c>
    </row>
    <row r="8" spans="1:4" ht="15.75">
      <c r="A8" s="33"/>
      <c r="B8" s="33"/>
      <c r="C8" s="33"/>
      <c r="D8" s="31"/>
    </row>
    <row r="9" spans="1:4" ht="15.75">
      <c r="A9" s="34" t="s">
        <v>94</v>
      </c>
      <c r="B9" s="33"/>
      <c r="C9" s="33"/>
      <c r="D9" s="31"/>
    </row>
    <row r="10" spans="1:4" ht="15.75">
      <c r="A10" s="33" t="s">
        <v>84</v>
      </c>
      <c r="B10" s="33" t="s">
        <v>95</v>
      </c>
      <c r="C10" s="33" t="s">
        <v>55</v>
      </c>
      <c r="D10" s="31">
        <v>33</v>
      </c>
    </row>
    <row r="11" spans="1:4" ht="15.75">
      <c r="A11" s="33" t="s">
        <v>96</v>
      </c>
      <c r="B11" s="33" t="s">
        <v>97</v>
      </c>
      <c r="C11" s="33" t="s">
        <v>53</v>
      </c>
      <c r="D11" s="31">
        <v>30</v>
      </c>
    </row>
    <row r="12" spans="1:4" ht="15.75">
      <c r="A12" s="33" t="s">
        <v>89</v>
      </c>
      <c r="B12" s="33" t="s">
        <v>98</v>
      </c>
      <c r="C12" s="33" t="s">
        <v>53</v>
      </c>
      <c r="D12" s="31">
        <v>28</v>
      </c>
    </row>
    <row r="13" spans="1:4" ht="15.75">
      <c r="A13" s="33" t="s">
        <v>92</v>
      </c>
      <c r="B13" s="33" t="s">
        <v>99</v>
      </c>
      <c r="C13" s="33" t="s">
        <v>91</v>
      </c>
      <c r="D13" s="31">
        <v>27</v>
      </c>
    </row>
    <row r="14" spans="1:4" ht="15.75">
      <c r="A14" s="33" t="s">
        <v>100</v>
      </c>
      <c r="B14" s="33" t="s">
        <v>101</v>
      </c>
      <c r="C14" s="33" t="s">
        <v>53</v>
      </c>
      <c r="D14" s="31">
        <v>26</v>
      </c>
    </row>
    <row r="15" spans="1:4" ht="15.75">
      <c r="A15" s="33" t="s">
        <v>102</v>
      </c>
      <c r="B15" s="33" t="s">
        <v>103</v>
      </c>
      <c r="C15" s="33" t="s">
        <v>54</v>
      </c>
      <c r="D15" s="31">
        <v>25</v>
      </c>
    </row>
    <row r="16" spans="1:4" ht="15.75">
      <c r="A16" s="33" t="s">
        <v>104</v>
      </c>
      <c r="B16" s="33" t="s">
        <v>105</v>
      </c>
      <c r="C16" s="33" t="s">
        <v>53</v>
      </c>
      <c r="D16" s="31">
        <v>24</v>
      </c>
    </row>
    <row r="17" spans="1:4" ht="15.75">
      <c r="A17" s="33" t="s">
        <v>106</v>
      </c>
      <c r="B17" s="33" t="s">
        <v>107</v>
      </c>
      <c r="C17" s="33" t="s">
        <v>55</v>
      </c>
      <c r="D17" s="31">
        <v>23</v>
      </c>
    </row>
    <row r="18" spans="1:4" ht="15.75">
      <c r="A18" s="33" t="s">
        <v>108</v>
      </c>
      <c r="B18" s="33" t="s">
        <v>109</v>
      </c>
      <c r="C18" s="33" t="s">
        <v>110</v>
      </c>
      <c r="D18" s="31">
        <v>22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D29" sqref="D29"/>
    </sheetView>
  </sheetViews>
  <sheetFormatPr defaultColWidth="9" defaultRowHeight="12.75"/>
  <cols>
    <col min="1" max="1" width="7.5703125" customWidth="1"/>
    <col min="2" max="2" width="18.85546875" customWidth="1"/>
    <col min="3" max="3" width="12.42578125" customWidth="1"/>
    <col min="4" max="4" width="12" customWidth="1"/>
    <col min="5" max="5" width="15.42578125" customWidth="1"/>
    <col min="6" max="6" width="13" bestFit="1" customWidth="1"/>
  </cols>
  <sheetData>
    <row r="1" spans="1:8" ht="15">
      <c r="A1" s="4" t="s">
        <v>112</v>
      </c>
      <c r="B1" s="5"/>
      <c r="C1" s="6"/>
      <c r="D1" s="7"/>
      <c r="E1" s="4" t="s">
        <v>80</v>
      </c>
      <c r="F1" s="8"/>
      <c r="G1" s="9"/>
      <c r="H1" s="10"/>
    </row>
    <row r="2" spans="1:8" ht="15">
      <c r="A2" s="11" t="s">
        <v>42</v>
      </c>
      <c r="B2" s="12"/>
      <c r="C2" s="12"/>
      <c r="D2" s="13"/>
      <c r="E2" s="11" t="s">
        <v>81</v>
      </c>
      <c r="F2" s="23">
        <v>44142</v>
      </c>
      <c r="G2" s="14"/>
      <c r="H2" s="15"/>
    </row>
    <row r="3" spans="1:8" ht="15.75" thickBot="1">
      <c r="A3" s="16"/>
      <c r="B3" s="17"/>
      <c r="C3" s="18"/>
      <c r="D3" s="19"/>
      <c r="E3" s="16" t="s">
        <v>44</v>
      </c>
      <c r="F3" s="20"/>
      <c r="G3" s="21"/>
      <c r="H3" s="22"/>
    </row>
    <row r="5" spans="1:8" ht="15.75">
      <c r="A5" s="29" t="s">
        <v>82</v>
      </c>
      <c r="B5" s="30"/>
    </row>
    <row r="10" spans="1:8" ht="13.5" thickBot="1">
      <c r="A10" s="1" t="s">
        <v>47</v>
      </c>
      <c r="B10" s="1" t="s">
        <v>7</v>
      </c>
      <c r="C10" s="1" t="s">
        <v>16</v>
      </c>
      <c r="D10" s="1" t="s">
        <v>9</v>
      </c>
      <c r="E10" s="1" t="s">
        <v>45</v>
      </c>
      <c r="F10" s="1" t="s">
        <v>46</v>
      </c>
      <c r="G10" s="1" t="s">
        <v>2</v>
      </c>
      <c r="H10" s="1" t="s">
        <v>3</v>
      </c>
    </row>
    <row r="11" spans="1:8">
      <c r="A11" s="46">
        <v>1</v>
      </c>
      <c r="B11" s="38" t="s">
        <v>68</v>
      </c>
      <c r="C11" s="26">
        <f>IF(ISBLANK(C12)=TRUE,"",IF(C12="-",0,IF(C12=1,33,IF(C12=2,30,31-C12))))</f>
        <v>27</v>
      </c>
      <c r="D11" s="26">
        <f t="shared" ref="D11:F11" si="0">IF(ISBLANK(D12)=TRUE,"",IF(D12="-",0,IF(D12=1,33,IF(D12=2,30,31-D12))))</f>
        <v>0</v>
      </c>
      <c r="E11" s="26">
        <f t="shared" si="0"/>
        <v>33</v>
      </c>
      <c r="F11" s="26">
        <f t="shared" si="0"/>
        <v>30</v>
      </c>
      <c r="G11" s="48">
        <f>SUM(C11:F11)</f>
        <v>90</v>
      </c>
      <c r="H11" s="50">
        <f>RANK(G11,$G$11:$G$22,0)</f>
        <v>3</v>
      </c>
    </row>
    <row r="12" spans="1:8" ht="13.5" thickBot="1">
      <c r="A12" s="47"/>
      <c r="B12" s="39"/>
      <c r="C12" s="24">
        <v>4</v>
      </c>
      <c r="D12" s="24" t="s">
        <v>79</v>
      </c>
      <c r="E12" s="24">
        <v>1</v>
      </c>
      <c r="F12" s="24">
        <v>2</v>
      </c>
      <c r="G12" s="49"/>
      <c r="H12" s="51"/>
    </row>
    <row r="13" spans="1:8">
      <c r="A13" s="46">
        <v>2</v>
      </c>
      <c r="B13" s="38" t="s">
        <v>69</v>
      </c>
      <c r="C13" s="26">
        <f>IF(ISBLANK(C14)=TRUE,"",IF(C14="-",0,IF(C14=1,33,IF(C14=2,30,31-C14))))</f>
        <v>0</v>
      </c>
      <c r="D13" s="26">
        <f t="shared" ref="D13" si="1">IF(ISBLANK(D14)=TRUE,"",IF(D14="-",0,IF(D14=1,33,IF(D14=2,30,31-D14))))</f>
        <v>33</v>
      </c>
      <c r="E13" s="26">
        <f t="shared" ref="E13" si="2">IF(ISBLANK(E14)=TRUE,"",IF(E14="-",0,IF(E14=1,33,IF(E14=2,30,31-E14))))</f>
        <v>33</v>
      </c>
      <c r="F13" s="26">
        <f t="shared" ref="F13" si="3">IF(ISBLANK(F14)=TRUE,"",IF(F14="-",0,IF(F14=1,33,IF(F14=2,30,31-F14))))</f>
        <v>33</v>
      </c>
      <c r="G13" s="48">
        <f>SUM(C13:F13)</f>
        <v>99</v>
      </c>
      <c r="H13" s="50">
        <f>RANK(G13,$G$11:$G$22,0)</f>
        <v>1</v>
      </c>
    </row>
    <row r="14" spans="1:8" ht="13.5" thickBot="1">
      <c r="A14" s="47"/>
      <c r="B14" s="39"/>
      <c r="C14" s="24" t="s">
        <v>79</v>
      </c>
      <c r="D14" s="24">
        <v>1</v>
      </c>
      <c r="E14" s="24">
        <v>1</v>
      </c>
      <c r="F14" s="24">
        <v>1</v>
      </c>
      <c r="G14" s="49"/>
      <c r="H14" s="51"/>
    </row>
    <row r="15" spans="1:8">
      <c r="A15" s="46">
        <v>3</v>
      </c>
      <c r="B15" s="38" t="s">
        <v>70</v>
      </c>
      <c r="C15" s="26">
        <f>IF(ISBLANK(C16)=TRUE,"",IF(C16="-",0,IF(C16=1,33,IF(C16=2,30,31-C16))))</f>
        <v>33</v>
      </c>
      <c r="D15" s="26">
        <f t="shared" ref="D15" si="4">IF(ISBLANK(D16)=TRUE,"",IF(D16="-",0,IF(D16=1,33,IF(D16=2,30,31-D16))))</f>
        <v>0</v>
      </c>
      <c r="E15" s="26">
        <f t="shared" ref="E15" si="5">IF(ISBLANK(E16)=TRUE,"",IF(E16="-",0,IF(E16=1,33,IF(E16=2,30,31-E16))))</f>
        <v>28</v>
      </c>
      <c r="F15" s="26">
        <f t="shared" ref="F15" si="6">IF(ISBLANK(F16)=TRUE,"",IF(F16="-",0,IF(F16=1,33,IF(F16=2,30,31-F16))))</f>
        <v>33</v>
      </c>
      <c r="G15" s="48">
        <f>SUM(C15:F15)</f>
        <v>94</v>
      </c>
      <c r="H15" s="50">
        <f>RANK(G15,$G$11:$G$22,0)</f>
        <v>2</v>
      </c>
    </row>
    <row r="16" spans="1:8" ht="13.5" thickBot="1">
      <c r="A16" s="47"/>
      <c r="B16" s="39"/>
      <c r="C16" s="24">
        <v>1</v>
      </c>
      <c r="D16" s="24" t="s">
        <v>79</v>
      </c>
      <c r="E16" s="24">
        <v>3</v>
      </c>
      <c r="F16" s="24">
        <v>1</v>
      </c>
      <c r="G16" s="49"/>
      <c r="H16" s="51"/>
    </row>
    <row r="17" spans="1:8">
      <c r="A17" s="46">
        <v>4</v>
      </c>
      <c r="B17" s="38" t="s">
        <v>76</v>
      </c>
      <c r="C17" s="26">
        <f>IF(ISBLANK(C18)=TRUE,"",IF(C18="-",0,IF(C18=1,33,IF(C18=2,30,31-C18))))</f>
        <v>0</v>
      </c>
      <c r="D17" s="26">
        <f t="shared" ref="D17" si="7">IF(ISBLANK(D18)=TRUE,"",IF(D18="-",0,IF(D18=1,33,IF(D18=2,30,31-D18))))</f>
        <v>0</v>
      </c>
      <c r="E17" s="26">
        <f t="shared" ref="E17" si="8">IF(ISBLANK(E18)=TRUE,"",IF(E18="-",0,IF(E18=1,33,IF(E18=2,30,31-E18))))</f>
        <v>0</v>
      </c>
      <c r="F17" s="26">
        <f>IF(ISBLANK(F18)=TRUE,"",IF(F18="-",0,IF(F18=1,33,IF(F18=2,30,31-F18))))</f>
        <v>22</v>
      </c>
      <c r="G17" s="48">
        <f>SUM(C17:F17)</f>
        <v>22</v>
      </c>
      <c r="H17" s="50">
        <f>RANK(G17,$G$11:$G$22,0)</f>
        <v>6</v>
      </c>
    </row>
    <row r="18" spans="1:8" ht="13.5" thickBot="1">
      <c r="A18" s="47"/>
      <c r="B18" s="39"/>
      <c r="C18" s="24" t="s">
        <v>79</v>
      </c>
      <c r="D18" s="24" t="s">
        <v>79</v>
      </c>
      <c r="E18" s="24" t="s">
        <v>79</v>
      </c>
      <c r="F18" s="24">
        <v>9</v>
      </c>
      <c r="G18" s="49"/>
      <c r="H18" s="51"/>
    </row>
    <row r="19" spans="1:8">
      <c r="A19" s="46">
        <v>5</v>
      </c>
      <c r="B19" s="38" t="s">
        <v>77</v>
      </c>
      <c r="C19" s="26">
        <f>IF(ISBLANK(C20)=TRUE,"",IF(C20="-",0,IF(C20=1,33,IF(C20=2,30,31-C20))))</f>
        <v>28</v>
      </c>
      <c r="D19" s="26">
        <f t="shared" ref="D19" si="9">IF(ISBLANK(D20)=TRUE,"",IF(D20="-",0,IF(D20=1,33,IF(D20=2,30,31-D20))))</f>
        <v>0</v>
      </c>
      <c r="E19" s="26">
        <f t="shared" ref="E19" si="10">IF(ISBLANK(E20)=TRUE,"",IF(E20="-",0,IF(E20=1,33,IF(E20=2,30,31-E20))))</f>
        <v>0</v>
      </c>
      <c r="F19" s="26">
        <f t="shared" ref="F19" si="11">IF(ISBLANK(F20)=TRUE,"",IF(F20="-",0,IF(F20=1,33,IF(F20=2,30,31-F20))))</f>
        <v>27</v>
      </c>
      <c r="G19" s="48">
        <f>SUM(C19:F19)</f>
        <v>55</v>
      </c>
      <c r="H19" s="50">
        <f>RANK(G19,$G$11:$G$22,0)</f>
        <v>4</v>
      </c>
    </row>
    <row r="20" spans="1:8" ht="13.5" thickBot="1">
      <c r="A20" s="47"/>
      <c r="B20" s="39"/>
      <c r="C20" s="24">
        <v>3</v>
      </c>
      <c r="D20" s="24" t="s">
        <v>79</v>
      </c>
      <c r="E20" s="24" t="s">
        <v>79</v>
      </c>
      <c r="F20" s="24">
        <v>4</v>
      </c>
      <c r="G20" s="49"/>
      <c r="H20" s="51"/>
    </row>
    <row r="21" spans="1:8">
      <c r="A21" s="46">
        <v>6</v>
      </c>
      <c r="B21" s="38" t="s">
        <v>78</v>
      </c>
      <c r="C21" s="26">
        <f>IF(ISBLANK(C22)=TRUE,"",IF(C22="-",0,IF(C22=1,33,IF(C22=2,30,31-C22))))</f>
        <v>30</v>
      </c>
      <c r="D21" s="26">
        <f t="shared" ref="D21" si="12">IF(ISBLANK(D22)=TRUE,"",IF(D22="-",0,IF(D22=1,33,IF(D22=2,30,31-D22))))</f>
        <v>0</v>
      </c>
      <c r="E21" s="26">
        <f t="shared" ref="E21" si="13">IF(ISBLANK(E22)=TRUE,"",IF(E22="-",0,IF(E22=1,33,IF(E22=2,30,31-E22))))</f>
        <v>0</v>
      </c>
      <c r="F21" s="26">
        <f t="shared" ref="F21" si="14">IF(ISBLANK(F22)=TRUE,"",IF(F22="-",0,IF(F22=1,33,IF(F22=2,30,31-F22))))</f>
        <v>0</v>
      </c>
      <c r="G21" s="48">
        <f>SUM(C21:F21)</f>
        <v>30</v>
      </c>
      <c r="H21" s="50">
        <f>RANK(G21,$G$11:$G$22,0)</f>
        <v>5</v>
      </c>
    </row>
    <row r="22" spans="1:8" ht="13.5" thickBot="1">
      <c r="A22" s="47"/>
      <c r="B22" s="39"/>
      <c r="C22" s="24">
        <v>2</v>
      </c>
      <c r="D22" s="24" t="s">
        <v>79</v>
      </c>
      <c r="E22" s="24" t="s">
        <v>79</v>
      </c>
      <c r="F22" s="24" t="s">
        <v>79</v>
      </c>
      <c r="G22" s="49"/>
      <c r="H22" s="51"/>
    </row>
  </sheetData>
  <mergeCells count="24">
    <mergeCell ref="A19:A20"/>
    <mergeCell ref="B19:B20"/>
    <mergeCell ref="G19:G20"/>
    <mergeCell ref="H19:H20"/>
    <mergeCell ref="A21:A22"/>
    <mergeCell ref="B21:B22"/>
    <mergeCell ref="G21:G22"/>
    <mergeCell ref="H21:H22"/>
    <mergeCell ref="A15:A16"/>
    <mergeCell ref="B15:B16"/>
    <mergeCell ref="G15:G16"/>
    <mergeCell ref="H15:H16"/>
    <mergeCell ref="A17:A18"/>
    <mergeCell ref="B17:B18"/>
    <mergeCell ref="G17:G18"/>
    <mergeCell ref="H17:H18"/>
    <mergeCell ref="A11:A12"/>
    <mergeCell ref="B11:B12"/>
    <mergeCell ref="G11:G12"/>
    <mergeCell ref="H11:H12"/>
    <mergeCell ref="A13:A14"/>
    <mergeCell ref="B13:B14"/>
    <mergeCell ref="G13:G14"/>
    <mergeCell ref="H13:H1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Poisid</vt:lpstr>
      <vt:lpstr>T, N, NV</vt:lpstr>
      <vt:lpstr>Mehed</vt:lpstr>
      <vt:lpstr>Üldarvestus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Kaido Veldemann</dc:creator>
  <cp:lastModifiedBy>Mati</cp:lastModifiedBy>
  <cp:lastPrinted>2020-11-09T13:50:12Z</cp:lastPrinted>
  <dcterms:created xsi:type="dcterms:W3CDTF">2020-11-02T08:51:08Z</dcterms:created>
  <dcterms:modified xsi:type="dcterms:W3CDTF">2020-11-09T14:05:30Z</dcterms:modified>
</cp:coreProperties>
</file>